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es" sheetId="1" r:id="rId1"/>
    <sheet name="appendix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<sst xmlns="http://schemas.openxmlformats.org/spreadsheetml/2006/main" count="290" uniqueCount="236">
  <si>
    <t xml:space="preserve">PERAK CORPORATION BERHAD </t>
  </si>
  <si>
    <t>(Company no. 210915-U)</t>
  </si>
  <si>
    <t>(Incorporated in Malaysia)</t>
  </si>
  <si>
    <t>(1 of 4)</t>
  </si>
  <si>
    <t>NOTES TO THE QUARTERLY REPORT - 31 MARCH 2002</t>
  </si>
  <si>
    <t>1.</t>
  </si>
  <si>
    <t>Accounting Policies</t>
  </si>
  <si>
    <t xml:space="preserve">The accounting policies and methods of computation used in the preparation of the quarterly financial statements </t>
  </si>
  <si>
    <t>2.</t>
  </si>
  <si>
    <t xml:space="preserve"> </t>
  </si>
  <si>
    <t>Exceptional Items</t>
  </si>
  <si>
    <t>There were no exceptional items for the current financial year to date.</t>
  </si>
  <si>
    <t>3.</t>
  </si>
  <si>
    <t>Extraordinary Items</t>
  </si>
  <si>
    <t>There were no extraordinary items for the current  financial year to date.</t>
  </si>
  <si>
    <t>4.</t>
  </si>
  <si>
    <t>Taxation</t>
  </si>
  <si>
    <t>Current</t>
  </si>
  <si>
    <t>year quarter</t>
  </si>
  <si>
    <t>year to date</t>
  </si>
  <si>
    <t>31/3/2002</t>
  </si>
  <si>
    <t>RM'000</t>
  </si>
  <si>
    <t>Current provision</t>
  </si>
  <si>
    <t>Taxation (over)/ underprovided in respect of prior years</t>
  </si>
  <si>
    <t>Transfer (to)/ from deferred taxation</t>
  </si>
  <si>
    <t xml:space="preserve">The effective tax rate on the Group's profit is higher than the statutory tax rate principally due to certain </t>
  </si>
  <si>
    <t>expenses being disallowed for tax  purposes  and the losses incurred by certain subsidiaries.</t>
  </si>
  <si>
    <t>5.</t>
  </si>
  <si>
    <t>Profits/ (Losses) on Sale of Unquoted Investments and/or Properties</t>
  </si>
  <si>
    <t xml:space="preserve">There were no profits/ (losses) made on any sale of unquoted investments  and/ or properties respectively </t>
  </si>
  <si>
    <t>for the current financial year to date.</t>
  </si>
  <si>
    <t>6.</t>
  </si>
  <si>
    <t>Purchase or Disposal of Quoted Securities</t>
  </si>
  <si>
    <t>(a) There were no purchase or disposal of quoted securities in the current financial year to date.</t>
  </si>
  <si>
    <t>(b) A summary of details in quoted securities as at 31 March 2002 is as follows:</t>
  </si>
  <si>
    <t>At cost</t>
  </si>
  <si>
    <t>At carrying value</t>
  </si>
  <si>
    <t>At market value</t>
  </si>
  <si>
    <t>7.</t>
  </si>
  <si>
    <t>Changes in the Composition of the Group</t>
  </si>
  <si>
    <t>There were no changes in the composition of the Group for the current financial year to date including</t>
  </si>
  <si>
    <t>business combination, acquisition or disposal of subsidiaries  and long term investments, restructuring</t>
  </si>
  <si>
    <t>and discontinuing operations, except for the following:</t>
  </si>
  <si>
    <t>(a)</t>
  </si>
  <si>
    <t>Bhd ("AIMB") for the proposed disposal of the entire interest in the issued and paid up capital of its wholly</t>
  </si>
  <si>
    <t>owned subsidiary, Anakku Holdings Sdn Bhd ("AHSB") ("the Proposed Disposal") for a total consideration</t>
  </si>
  <si>
    <t>17 below)</t>
  </si>
  <si>
    <t>(2 of 4)</t>
  </si>
  <si>
    <t>(b)</t>
  </si>
  <si>
    <t>On 5 March 2002, Magni D'Corp Sdn. Bhd. ("Magni"), a wholly owned subsidiary incorporated in Malaysia,</t>
  </si>
  <si>
    <t>entered into an agreement with the ultimate holding corporation, Perbadanan Kemajuan Negeri Perak ("PKNP")</t>
  </si>
  <si>
    <t>and Intellview Sdn Bhd ("ISB") in relation to the disposal of the entire rights and interests in a Joint Venture</t>
  </si>
  <si>
    <t>Agreement ("JVA") entered into on 26 September 1997 between Magni and ISB. The JVA was entered into for the</t>
  </si>
  <si>
    <t xml:space="preserve">purpose of developing a piece of land measuring approximately 31.5 acres forming part of the land described </t>
  </si>
  <si>
    <t>as Mukim Lot 3650, Mukim Hulu Kinta, Daerah Kinta. The total consideration of the disposal are a cash</t>
  </si>
  <si>
    <t>consideration of RM50,000 and 1.5 acres of the developed land forming part of the land described above to be</t>
  </si>
  <si>
    <t xml:space="preserve">alloted to the subsidiary. The agreement with PKNP shall cause ISB to carry out on Magni's land, all earthwork </t>
  </si>
  <si>
    <t>including levelling, and filling and construction of roads and drains and all other necessary main infrastructure</t>
  </si>
  <si>
    <t>at no costs and expense. In addition, ISB has an option to purchase the Magni's land for RM165,000 which ISB</t>
  </si>
  <si>
    <t>has exercised on the same date.</t>
  </si>
  <si>
    <t>8.</t>
  </si>
  <si>
    <t>Status of Corporate Proposals</t>
  </si>
  <si>
    <t>There were no corporate proposals announced but not completed as at the latest practicable date and the date</t>
  </si>
  <si>
    <t xml:space="preserve"> of this announcement.</t>
  </si>
  <si>
    <t>9.</t>
  </si>
  <si>
    <t>Issuances and Repayment of Debt and Equity Securities</t>
  </si>
  <si>
    <t>There were no issuance and repayment of debt securities, share buy-backs, share cancellations, shares held</t>
  </si>
  <si>
    <t xml:space="preserve"> as treasury shares and resale of treasury shares for the current financial year to date.</t>
  </si>
  <si>
    <t>10.</t>
  </si>
  <si>
    <t>Group Borrowings and Debt Securities</t>
  </si>
  <si>
    <t>As at</t>
  </si>
  <si>
    <t>31/12/2001</t>
  </si>
  <si>
    <t>Short Term Borrowings</t>
  </si>
  <si>
    <t>Secured:</t>
  </si>
  <si>
    <t>Hire purchase and lease payables</t>
  </si>
  <si>
    <t xml:space="preserve"> (current portion - see Note 10(b) below)</t>
  </si>
  <si>
    <t>Bank overdrafts</t>
  </si>
  <si>
    <t>Trust receipts</t>
  </si>
  <si>
    <t xml:space="preserve">Term loans </t>
  </si>
  <si>
    <t>Term loans (current portion - see Note 10(b) below)</t>
  </si>
  <si>
    <t>Unsecured:</t>
  </si>
  <si>
    <t xml:space="preserve">Revolving credit </t>
  </si>
  <si>
    <t>Long Term Borrowings</t>
  </si>
  <si>
    <t>Term loans (secured)</t>
  </si>
  <si>
    <t>Less:</t>
  </si>
  <si>
    <t>Repayments due within 12 months included in short term</t>
  </si>
  <si>
    <t>borrowings (see Note 10(a) above)</t>
  </si>
  <si>
    <t>( c)</t>
  </si>
  <si>
    <t>Currency</t>
  </si>
  <si>
    <t>None of the Group borrowings is denominated in foreign currency.</t>
  </si>
  <si>
    <t>(3 of 4)</t>
  </si>
  <si>
    <t>11.</t>
  </si>
  <si>
    <t>Contingent Liabilities</t>
  </si>
  <si>
    <t>latest practicable date</t>
  </si>
  <si>
    <t xml:space="preserve">Guarantees given to banks in respect </t>
  </si>
  <si>
    <t xml:space="preserve">     of facilities granted to subsidiaries (unsecured) </t>
  </si>
  <si>
    <t>*</t>
  </si>
  <si>
    <t xml:space="preserve">     of facilities granted to subsidiaries which were </t>
  </si>
  <si>
    <t xml:space="preserve">     disposed during the financial year </t>
  </si>
  <si>
    <t>Performance guarantee given to a third party</t>
  </si>
  <si>
    <t xml:space="preserve">   on behalf of a subsidiary which was</t>
  </si>
  <si>
    <t xml:space="preserve">   disposed during the financial year</t>
  </si>
  <si>
    <t>Guarantee given to a bank in respect of financial assistance</t>
  </si>
  <si>
    <t xml:space="preserve">   </t>
  </si>
  <si>
    <t xml:space="preserve">The Group is currently in the process of being released from the said guarantees, which shall be taken over </t>
  </si>
  <si>
    <t>by the new owners.</t>
  </si>
  <si>
    <t>**</t>
  </si>
  <si>
    <t xml:space="preserve"> the ordinary course of business of the subsidiary.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</si>
  <si>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</si>
  <si>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</si>
  <si>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</si>
  <si>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</si>
  <si>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</si>
  <si>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</si>
  <si>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</si>
  <si>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</si>
  <si>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>12.</t>
  </si>
  <si>
    <t>Off Balance Sheet Risk</t>
  </si>
  <si>
    <t>There were no financial instruments with Off Balance Sheet risk as at the latest practicable date.</t>
  </si>
  <si>
    <t>13.</t>
  </si>
  <si>
    <t>Material Litigation</t>
  </si>
  <si>
    <t>There were no pending material litigation as at the latest practicable date.</t>
  </si>
  <si>
    <t>14.</t>
  </si>
  <si>
    <t>Segmental Reporting</t>
  </si>
  <si>
    <t>For details on segmental information, please refer to Appendix A.</t>
  </si>
  <si>
    <t>15.</t>
  </si>
  <si>
    <t>Comment on Financial Results (current quarter compared with the immediate preceding quarter)</t>
  </si>
  <si>
    <t xml:space="preserve">The Group made a profit before taxation of RM0.7 million for the quarter ended 31 March 2002 as compared </t>
  </si>
  <si>
    <t xml:space="preserve">to the preceding quarter ended 31 December  2001 which made a profit before taxation of RM11.3 million. </t>
  </si>
  <si>
    <t>This is due to sluggish retail market condition, with low spending power by consumers after the festive season</t>
  </si>
  <si>
    <t xml:space="preserve"> squatter problems which delayed the progress of the projects.</t>
  </si>
  <si>
    <t>16.</t>
  </si>
  <si>
    <t>Review of Performance of the Company and its Principal Subsidiaries</t>
  </si>
  <si>
    <t xml:space="preserve">For the financial quarter, the Group recorded a revenue of RM28.3  million and a profit before taxation of  RM0.7 </t>
  </si>
  <si>
    <t>In the opinion of the Directors, the results of the Group for the current financial year to date have not been</t>
  </si>
  <si>
    <t>affected by any transaction or event of a material or unusual nature.</t>
  </si>
  <si>
    <t>(4 of 4)</t>
  </si>
  <si>
    <t>17.</t>
  </si>
  <si>
    <t>Material Events Subsequent to the End of the Period Reported</t>
  </si>
  <si>
    <t>There were no material events subsequent to the end of the period reported on that have not been reflected</t>
  </si>
  <si>
    <t>in the financial statement for the said period, made up to the latest practicable date, except for the following:</t>
  </si>
  <si>
    <t xml:space="preserve">On 22 April 2002, the Company has entered into a Sale and Purchase Agreement with Audrey International </t>
  </si>
  <si>
    <t xml:space="preserve">(M) Bhd ("AIMB") in respect of the proposed disposal as mentioned under Note 7 above. The total consideration </t>
  </si>
  <si>
    <t xml:space="preserve">of RM50 million for the Proposed Disposal shall be satisfied by way of cash payment of RM30 million and the </t>
  </si>
  <si>
    <t xml:space="preserve">balance of RM20 million by way of the issue 11,666,667 of new ordinary shares of RM1.00 each of AIMB("AIMB </t>
  </si>
  <si>
    <t>Shares") at an issue price of approximately RM1.72 per share which was arrived at on a willing buyer willing seller</t>
  </si>
  <si>
    <t xml:space="preserve">Shares to be issued to settle the share portion of the consideration shall not be less than 20% or exceed 25% of </t>
  </si>
  <si>
    <t xml:space="preserve">the enlarged ordinary share capital of AIMB on the date of completion of the Proposed Disposal (see the </t>
  </si>
  <si>
    <t xml:space="preserve">together with its subsidiaries shall cease to be the subsidiaries of PCB and AIMB shall become an associate of </t>
  </si>
  <si>
    <t>the Company.</t>
  </si>
  <si>
    <t>18.</t>
  </si>
  <si>
    <t>Seasonal or Cyclicality of Operations</t>
  </si>
  <si>
    <t xml:space="preserve">Save as disclosed in Note 15, the Group's operations are not materially affected by seasonal or cyclicality factors. </t>
  </si>
  <si>
    <t>However, there is a compensating effect on its results due to the performance of the various segmental activities</t>
  </si>
  <si>
    <t xml:space="preserve"> of the Group.</t>
  </si>
  <si>
    <t>19.</t>
  </si>
  <si>
    <t>Current Year Prospects</t>
  </si>
  <si>
    <t xml:space="preserve">Barring any unforeseen circumstances, the directors expect the Group to maintain its performance in most of </t>
  </si>
  <si>
    <t>its segmental activities in the ordinary course of business for the current  financial year 2002.</t>
  </si>
  <si>
    <t>20.</t>
  </si>
  <si>
    <t>Profit Variation/Shortfall in the Profit Guarantee</t>
  </si>
  <si>
    <t>The Company did not issue any profit forecast during the financial year.</t>
  </si>
  <si>
    <t>21.</t>
  </si>
  <si>
    <t>Dividend</t>
  </si>
  <si>
    <t>No dividend has been declared in respect of the current financial year to date.</t>
  </si>
  <si>
    <t>22.</t>
  </si>
  <si>
    <t>Provision of Financial Assistance</t>
  </si>
  <si>
    <t xml:space="preserve">Save as disclosed in Note 11, during the current quarter, there was no financial assistance provided by the </t>
  </si>
  <si>
    <t xml:space="preserve">Company or its subsidiaries to persons to whom the provision of financial assistance is necessary to facilitate </t>
  </si>
  <si>
    <t>the ordinary course of business of the Company or its subsidiaries.</t>
  </si>
  <si>
    <t>By Order of the Board</t>
  </si>
  <si>
    <t>Cheai Weng Hoong</t>
  </si>
  <si>
    <t>Company Secretary</t>
  </si>
  <si>
    <t>Ipoh</t>
  </si>
  <si>
    <t>(APPENDIX A)</t>
  </si>
  <si>
    <t>Segmental  information</t>
  </si>
  <si>
    <t>The segmental information applicable to the Group is as follows:</t>
  </si>
  <si>
    <t>Analysis of Activity:</t>
  </si>
  <si>
    <t xml:space="preserve">Manufacturing </t>
  </si>
  <si>
    <t>Hotel and</t>
  </si>
  <si>
    <t xml:space="preserve">Infrastructure </t>
  </si>
  <si>
    <t>Township</t>
  </si>
  <si>
    <t xml:space="preserve">Management </t>
  </si>
  <si>
    <t>Eliminations</t>
  </si>
  <si>
    <t>Consolidated</t>
  </si>
  <si>
    <t>and consumer</t>
  </si>
  <si>
    <t>tourism</t>
  </si>
  <si>
    <t>development</t>
  </si>
  <si>
    <t xml:space="preserve">services and </t>
  </si>
  <si>
    <t>products</t>
  </si>
  <si>
    <t>others</t>
  </si>
  <si>
    <t>RM</t>
  </si>
  <si>
    <t>REVENUE AND EXPENSES</t>
  </si>
  <si>
    <t>Revenue</t>
  </si>
  <si>
    <t>External revenue</t>
  </si>
  <si>
    <t>Inter-segment revenue</t>
  </si>
  <si>
    <t>Total revenue</t>
  </si>
  <si>
    <t>Result</t>
  </si>
  <si>
    <t>Segment results</t>
  </si>
  <si>
    <t xml:space="preserve">Unallocated corporate </t>
  </si>
  <si>
    <t xml:space="preserve">      expenses</t>
  </si>
  <si>
    <t>Profit from operations</t>
  </si>
  <si>
    <t>Finance costs</t>
  </si>
  <si>
    <t>Share of results of</t>
  </si>
  <si>
    <t xml:space="preserve">     associated companies</t>
  </si>
  <si>
    <t>Profit after taxation</t>
  </si>
  <si>
    <t>Segmental information</t>
  </si>
  <si>
    <t>ASSETS AND LIABILITIES</t>
  </si>
  <si>
    <t>Segments assets</t>
  </si>
  <si>
    <t>Investment in equity method</t>
  </si>
  <si>
    <t>of associates</t>
  </si>
  <si>
    <t>Consolidated total assets</t>
  </si>
  <si>
    <t>Segments liabilities</t>
  </si>
  <si>
    <t>Consolidated total liabilities</t>
  </si>
  <si>
    <t>OTHER INFORMATIONS</t>
  </si>
  <si>
    <t>Capital expenditure</t>
  </si>
  <si>
    <t>Depreciation &amp; amortisation</t>
  </si>
  <si>
    <t xml:space="preserve">Non-Cash expenses other </t>
  </si>
  <si>
    <t xml:space="preserve">than depreciation and </t>
  </si>
  <si>
    <t xml:space="preserve">amortisation </t>
  </si>
  <si>
    <t>-gain on disposal of</t>
  </si>
  <si>
    <t xml:space="preserve"> quoted shares</t>
  </si>
  <si>
    <t>-others</t>
  </si>
  <si>
    <t>Details have been presented to comply with MASB 22.</t>
  </si>
  <si>
    <t>The financial assistance is in respect of an infrastructure contract being performed  by the third party to  facilitate</t>
  </si>
  <si>
    <t xml:space="preserve"> in the current quarter as compared to the preceding quarter. The township development has been affected by</t>
  </si>
  <si>
    <t xml:space="preserve">million. This is mainly due to the poor performance on most of the segmental activities, besides the infrastructure </t>
  </si>
  <si>
    <t>segment, due to the reasons mentioned under note 15, above.</t>
  </si>
  <si>
    <t xml:space="preserve">basis. The Proposed Disposal will be subject  to approval of the Securities Commission ("SC") . The AIMB </t>
  </si>
  <si>
    <t xml:space="preserve">of RM50 million, which is to be satisfied by cash and shares of AIMB to be issued to the Company. (see Note </t>
  </si>
  <si>
    <t xml:space="preserve">   provided by a subsidiary to a third party (see Note 22 below)</t>
  </si>
  <si>
    <t>Company's announcement dated 23/4/2002 and 14/5/2002 for details). Upon the completion of the Proposed</t>
  </si>
  <si>
    <t xml:space="preserve"> Disposal, which is expected to be completed by the end of the financial year ending 31 December 2002, AHSB </t>
  </si>
  <si>
    <t>are consistent with that of the audited financial statements for the financial year ended 31 December 2001.</t>
  </si>
  <si>
    <t>The Company has on 31 January 2002 entered into a Heads of Agreement with Audrey International (M)</t>
  </si>
  <si>
    <t>Date: 22 May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</si>
</sst>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right"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 horizontal="right"/>
    </xf>
    <xf numFmtId="164" fontId="2" fillId="0" borderId="0" xfId="15" applyNumberFormat="1" applyFont="1" applyFill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1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43" fontId="2" fillId="0" borderId="0" xfId="15" applyFont="1" applyFill="1" applyAlignment="1">
      <alignment/>
    </xf>
    <xf numFmtId="164" fontId="2" fillId="0" borderId="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15" applyNumberFormat="1" applyFont="1" applyFill="1" applyBorder="1" applyAlignment="1">
      <alignment horizontal="right"/>
    </xf>
    <xf numFmtId="164" fontId="2" fillId="0" borderId="3" xfId="15" applyNumberFormat="1" applyFont="1" applyFill="1" applyBorder="1" applyAlignment="1">
      <alignment horizontal="right"/>
    </xf>
    <xf numFmtId="164" fontId="2" fillId="0" borderId="3" xfId="15" applyNumberFormat="1" applyFont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 quotePrefix="1">
      <alignment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BqtrMa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Appendix A"/>
      <sheetName val="notes-w"/>
      <sheetName val="cpl-qtr1"/>
      <sheetName val="cbsqtr1"/>
      <sheetName val="cbs-mar2002"/>
      <sheetName val="cbs-MI"/>
    </sheetNames>
    <sheetDataSet>
      <sheetData sheetId="4">
        <row r="13">
          <cell r="L13">
            <v>1072</v>
          </cell>
        </row>
        <row r="14">
          <cell r="L14">
            <v>0</v>
          </cell>
        </row>
        <row r="15">
          <cell r="L15">
            <v>0</v>
          </cell>
        </row>
        <row r="23">
          <cell r="L23">
            <v>0</v>
          </cell>
        </row>
        <row r="24">
          <cell r="L24">
            <v>0</v>
          </cell>
        </row>
        <row r="35">
          <cell r="L35">
            <v>0</v>
          </cell>
        </row>
        <row r="39">
          <cell r="L39">
            <v>100380</v>
          </cell>
        </row>
        <row r="48">
          <cell r="L48">
            <v>1077</v>
          </cell>
        </row>
        <row r="61">
          <cell r="L61">
            <v>8919</v>
          </cell>
        </row>
        <row r="70">
          <cell r="L70">
            <v>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1"/>
  <sheetViews>
    <sheetView tabSelected="1" workbookViewId="0" topLeftCell="A213">
      <selection activeCell="F236" sqref="F236"/>
    </sheetView>
  </sheetViews>
  <sheetFormatPr defaultColWidth="9.140625" defaultRowHeight="12.75"/>
  <cols>
    <col min="1" max="1" width="3.57421875" style="2" customWidth="1"/>
    <col min="2" max="2" width="2.8515625" style="2" customWidth="1"/>
    <col min="3" max="7" width="9.140625" style="2" customWidth="1"/>
    <col min="8" max="8" width="10.7109375" style="2" customWidth="1"/>
    <col min="9" max="9" width="1.8515625" style="2" customWidth="1"/>
    <col min="10" max="10" width="10.57421875" style="2" customWidth="1"/>
    <col min="11" max="11" width="1.8515625" style="2" customWidth="1"/>
    <col min="12" max="12" width="11.28125" style="2" customWidth="1"/>
    <col min="13" max="13" width="6.421875" style="2" customWidth="1"/>
    <col min="14" max="16384" width="9.140625" style="2" customWidth="1"/>
  </cols>
  <sheetData>
    <row r="1" spans="1:12" ht="12.75">
      <c r="A1" s="1" t="s">
        <v>0</v>
      </c>
      <c r="L1" s="3"/>
    </row>
    <row r="2" spans="1:12" ht="12.75">
      <c r="A2" s="2" t="s">
        <v>1</v>
      </c>
      <c r="L2" s="4"/>
    </row>
    <row r="3" spans="1:12" ht="12">
      <c r="A3" s="2" t="s">
        <v>2</v>
      </c>
      <c r="H3" s="5"/>
      <c r="L3" s="6" t="s">
        <v>3</v>
      </c>
    </row>
    <row r="5" ht="12">
      <c r="A5" s="1" t="s">
        <v>4</v>
      </c>
    </row>
    <row r="6" ht="12">
      <c r="A6" s="7"/>
    </row>
    <row r="7" spans="1:3" ht="12">
      <c r="A7" s="8" t="s">
        <v>5</v>
      </c>
      <c r="C7" s="2" t="s">
        <v>6</v>
      </c>
    </row>
    <row r="8" spans="1:3" ht="12">
      <c r="A8" s="9"/>
      <c r="C8" s="2" t="s">
        <v>7</v>
      </c>
    </row>
    <row r="9" spans="1:3" ht="12">
      <c r="A9" s="9"/>
      <c r="C9" s="2" t="s">
        <v>233</v>
      </c>
    </row>
    <row r="10" ht="12">
      <c r="A10" s="9"/>
    </row>
    <row r="11" spans="1:3" ht="12">
      <c r="A11" s="8" t="s">
        <v>8</v>
      </c>
      <c r="B11" s="2" t="s">
        <v>9</v>
      </c>
      <c r="C11" s="2" t="s">
        <v>10</v>
      </c>
    </row>
    <row r="12" spans="1:3" ht="12">
      <c r="A12" s="9"/>
      <c r="C12" s="2" t="s">
        <v>11</v>
      </c>
    </row>
    <row r="13" ht="12">
      <c r="A13" s="9"/>
    </row>
    <row r="14" spans="1:3" ht="12">
      <c r="A14" s="8" t="s">
        <v>12</v>
      </c>
      <c r="C14" s="2" t="s">
        <v>13</v>
      </c>
    </row>
    <row r="15" spans="1:3" ht="12">
      <c r="A15" s="9"/>
      <c r="C15" s="2" t="s">
        <v>14</v>
      </c>
    </row>
    <row r="16" ht="12">
      <c r="A16" s="9"/>
    </row>
    <row r="17" spans="1:12" ht="12">
      <c r="A17" s="8" t="s">
        <v>15</v>
      </c>
      <c r="C17" s="2" t="s">
        <v>16</v>
      </c>
      <c r="H17" s="10"/>
      <c r="I17" s="10"/>
      <c r="J17" s="10"/>
      <c r="K17" s="10"/>
      <c r="L17" s="10"/>
    </row>
    <row r="18" spans="1:12" ht="12">
      <c r="A18" s="8"/>
      <c r="H18" s="10" t="s">
        <v>17</v>
      </c>
      <c r="I18" s="10"/>
      <c r="J18" s="10" t="s">
        <v>17</v>
      </c>
      <c r="K18" s="10"/>
      <c r="L18" s="10"/>
    </row>
    <row r="19" spans="1:12" ht="12">
      <c r="A19" s="8"/>
      <c r="H19" s="10" t="s">
        <v>18</v>
      </c>
      <c r="I19" s="10"/>
      <c r="J19" s="10" t="s">
        <v>19</v>
      </c>
      <c r="K19" s="10"/>
      <c r="L19" s="10"/>
    </row>
    <row r="20" spans="1:12" ht="12">
      <c r="A20" s="8"/>
      <c r="H20" s="11" t="s">
        <v>20</v>
      </c>
      <c r="I20" s="10"/>
      <c r="J20" s="11" t="s">
        <v>20</v>
      </c>
      <c r="K20" s="10"/>
      <c r="L20" s="11"/>
    </row>
    <row r="21" spans="1:12" ht="12">
      <c r="A21" s="8"/>
      <c r="H21" s="12" t="s">
        <v>21</v>
      </c>
      <c r="I21" s="10"/>
      <c r="J21" s="12" t="s">
        <v>21</v>
      </c>
      <c r="K21" s="10"/>
      <c r="L21" s="12"/>
    </row>
    <row r="22" spans="1:10" ht="12">
      <c r="A22" s="8"/>
      <c r="J22" s="13"/>
    </row>
    <row r="23" spans="1:12" ht="12.75">
      <c r="A23" s="8"/>
      <c r="C23" s="2" t="s">
        <v>22</v>
      </c>
      <c r="H23" s="14">
        <f>'[1]notes-w'!L13</f>
        <v>1072</v>
      </c>
      <c r="J23" s="15">
        <v>1072</v>
      </c>
      <c r="L23"/>
    </row>
    <row r="24" spans="1:12" ht="12.75">
      <c r="A24" s="8"/>
      <c r="C24" s="2" t="s">
        <v>23</v>
      </c>
      <c r="H24" s="16">
        <f>'[1]notes-w'!L14</f>
        <v>0</v>
      </c>
      <c r="J24" s="17">
        <f>'[1]notes-w'!L23</f>
        <v>0</v>
      </c>
      <c r="L24"/>
    </row>
    <row r="25" spans="1:12" ht="12.75">
      <c r="A25" s="8"/>
      <c r="H25" s="14">
        <f>SUM(H23:H24)</f>
        <v>1072</v>
      </c>
      <c r="J25" s="15">
        <f>SUM(J23:J24)</f>
        <v>1072</v>
      </c>
      <c r="L25"/>
    </row>
    <row r="26" spans="1:12" ht="12.75">
      <c r="A26" s="8"/>
      <c r="C26" s="2" t="s">
        <v>24</v>
      </c>
      <c r="H26" s="14">
        <f>'[1]notes-w'!L15</f>
        <v>0</v>
      </c>
      <c r="J26" s="15">
        <f>'[1]notes-w'!L24</f>
        <v>0</v>
      </c>
      <c r="L26"/>
    </row>
    <row r="27" spans="1:12" ht="13.5" thickBot="1">
      <c r="A27" s="8"/>
      <c r="H27" s="18">
        <f>SUM(H25:H26)</f>
        <v>1072</v>
      </c>
      <c r="J27" s="19">
        <f>SUM(J25:J26)</f>
        <v>1072</v>
      </c>
      <c r="L27"/>
    </row>
    <row r="28" spans="1:12" ht="13.5" thickTop="1">
      <c r="A28" s="8"/>
      <c r="H28" s="20"/>
      <c r="J28" s="21"/>
      <c r="L28"/>
    </row>
    <row r="29" spans="1:12" ht="12.75">
      <c r="A29" s="8"/>
      <c r="C29" s="2" t="s">
        <v>25</v>
      </c>
      <c r="H29" s="20"/>
      <c r="J29" s="21"/>
      <c r="L29"/>
    </row>
    <row r="30" spans="1:12" ht="12.75">
      <c r="A30" s="8"/>
      <c r="C30" s="2" t="s">
        <v>26</v>
      </c>
      <c r="H30" s="20"/>
      <c r="J30" s="21"/>
      <c r="L30"/>
    </row>
    <row r="31" spans="1:12" ht="12.75">
      <c r="A31" s="8"/>
      <c r="H31" s="20"/>
      <c r="J31" s="21"/>
      <c r="L31"/>
    </row>
    <row r="32" spans="1:3" ht="12">
      <c r="A32" s="8" t="s">
        <v>27</v>
      </c>
      <c r="C32" s="2" t="s">
        <v>28</v>
      </c>
    </row>
    <row r="33" spans="1:3" ht="12">
      <c r="A33" s="9"/>
      <c r="C33" s="2" t="s">
        <v>29</v>
      </c>
    </row>
    <row r="34" spans="1:3" ht="12">
      <c r="A34" s="9"/>
      <c r="C34" s="2" t="s">
        <v>30</v>
      </c>
    </row>
    <row r="35" spans="1:11" ht="12">
      <c r="A35" s="9"/>
      <c r="H35" s="10"/>
      <c r="I35" s="10"/>
      <c r="J35" s="10"/>
      <c r="K35" s="10"/>
    </row>
    <row r="36" spans="1:3" ht="12">
      <c r="A36" s="8" t="s">
        <v>31</v>
      </c>
      <c r="C36" s="2" t="s">
        <v>32</v>
      </c>
    </row>
    <row r="37" spans="1:12" ht="12">
      <c r="A37" s="9"/>
      <c r="C37" s="2" t="s">
        <v>33</v>
      </c>
      <c r="J37" s="9"/>
      <c r="L37" s="9"/>
    </row>
    <row r="38" spans="1:12" ht="12">
      <c r="A38" s="9"/>
      <c r="J38" s="9"/>
      <c r="L38" s="9"/>
    </row>
    <row r="39" spans="1:12" ht="12.75">
      <c r="A39" s="9"/>
      <c r="C39" s="2" t="s">
        <v>34</v>
      </c>
      <c r="J39" s="14"/>
      <c r="K39" s="14"/>
      <c r="L39"/>
    </row>
    <row r="40" spans="1:12" ht="12.75">
      <c r="A40" s="9"/>
      <c r="J40" s="10" t="s">
        <v>21</v>
      </c>
      <c r="K40" s="14"/>
      <c r="L40"/>
    </row>
    <row r="41" spans="1:12" ht="12.75">
      <c r="A41" s="9"/>
      <c r="J41" s="14"/>
      <c r="K41" s="14"/>
      <c r="L41"/>
    </row>
    <row r="42" spans="1:12" ht="12.75">
      <c r="A42" s="9"/>
      <c r="G42" s="2" t="s">
        <v>35</v>
      </c>
      <c r="J42" s="14">
        <v>4623</v>
      </c>
      <c r="K42" s="14"/>
      <c r="L42"/>
    </row>
    <row r="43" spans="1:12" ht="12.75">
      <c r="A43" s="9"/>
      <c r="J43" s="14"/>
      <c r="K43" s="14"/>
      <c r="L43"/>
    </row>
    <row r="44" spans="1:12" ht="12.75">
      <c r="A44" s="9"/>
      <c r="G44" s="2" t="s">
        <v>36</v>
      </c>
      <c r="J44" s="14">
        <v>4623</v>
      </c>
      <c r="K44" s="14"/>
      <c r="L44"/>
    </row>
    <row r="45" spans="1:12" ht="12.75">
      <c r="A45" s="9"/>
      <c r="J45" s="14"/>
      <c r="K45" s="14"/>
      <c r="L45"/>
    </row>
    <row r="46" spans="1:12" ht="12.75">
      <c r="A46" s="9"/>
      <c r="G46" s="2" t="s">
        <v>37</v>
      </c>
      <c r="J46" s="22">
        <f>1849*2.56</f>
        <v>4733.4400000000005</v>
      </c>
      <c r="K46" s="14"/>
      <c r="L46"/>
    </row>
    <row r="47" spans="1:12" ht="12.75">
      <c r="A47" s="9"/>
      <c r="J47" s="22"/>
      <c r="K47" s="14"/>
      <c r="L47" s="3"/>
    </row>
    <row r="48" spans="1:3" ht="12">
      <c r="A48" s="8" t="s">
        <v>38</v>
      </c>
      <c r="C48" s="2" t="s">
        <v>39</v>
      </c>
    </row>
    <row r="49" spans="1:3" ht="12">
      <c r="A49" s="9"/>
      <c r="C49" s="2" t="s">
        <v>40</v>
      </c>
    </row>
    <row r="50" spans="1:3" ht="12">
      <c r="A50" s="9"/>
      <c r="C50" s="2" t="s">
        <v>41</v>
      </c>
    </row>
    <row r="51" spans="1:3" ht="12">
      <c r="A51" s="9"/>
      <c r="C51" s="2" t="s">
        <v>42</v>
      </c>
    </row>
    <row r="52" ht="12">
      <c r="A52" s="9"/>
    </row>
    <row r="53" spans="1:3" ht="12">
      <c r="A53" s="9"/>
      <c r="B53" s="2" t="s">
        <v>43</v>
      </c>
      <c r="C53" s="2" t="s">
        <v>234</v>
      </c>
    </row>
    <row r="54" spans="1:3" ht="12">
      <c r="A54" s="9"/>
      <c r="C54" s="2" t="s">
        <v>44</v>
      </c>
    </row>
    <row r="55" spans="1:3" ht="12">
      <c r="A55" s="9"/>
      <c r="C55" s="2" t="s">
        <v>45</v>
      </c>
    </row>
    <row r="56" spans="1:3" ht="12">
      <c r="A56" s="9"/>
      <c r="C56" s="2" t="s">
        <v>229</v>
      </c>
    </row>
    <row r="57" spans="1:3" ht="12">
      <c r="A57" s="9"/>
      <c r="C57" s="2" t="s">
        <v>46</v>
      </c>
    </row>
    <row r="58" ht="12">
      <c r="A58" s="9"/>
    </row>
    <row r="59" spans="1:12" ht="12">
      <c r="A59" s="9"/>
      <c r="L59" s="6" t="s">
        <v>47</v>
      </c>
    </row>
    <row r="60" spans="1:12" ht="12">
      <c r="A60" s="9"/>
      <c r="L60" s="6"/>
    </row>
    <row r="61" spans="1:3" ht="12">
      <c r="A61" s="9"/>
      <c r="B61" s="2" t="s">
        <v>48</v>
      </c>
      <c r="C61" s="2" t="s">
        <v>49</v>
      </c>
    </row>
    <row r="62" spans="1:3" ht="12">
      <c r="A62" s="9"/>
      <c r="C62" s="2" t="s">
        <v>50</v>
      </c>
    </row>
    <row r="63" spans="1:3" ht="12">
      <c r="A63" s="9"/>
      <c r="C63" s="2" t="s">
        <v>51</v>
      </c>
    </row>
    <row r="64" spans="1:3" ht="12">
      <c r="A64" s="9"/>
      <c r="C64" s="2" t="s">
        <v>52</v>
      </c>
    </row>
    <row r="65" spans="1:3" ht="12">
      <c r="A65" s="9"/>
      <c r="C65" s="2" t="s">
        <v>53</v>
      </c>
    </row>
    <row r="66" spans="1:3" ht="12">
      <c r="A66" s="9"/>
      <c r="C66" s="2" t="s">
        <v>54</v>
      </c>
    </row>
    <row r="67" spans="1:3" ht="12">
      <c r="A67" s="9"/>
      <c r="C67" s="2" t="s">
        <v>55</v>
      </c>
    </row>
    <row r="68" spans="1:3" ht="12">
      <c r="A68" s="9"/>
      <c r="C68" s="2" t="s">
        <v>56</v>
      </c>
    </row>
    <row r="69" spans="1:3" ht="12">
      <c r="A69" s="9"/>
      <c r="C69" s="2" t="s">
        <v>57</v>
      </c>
    </row>
    <row r="70" spans="1:3" ht="12">
      <c r="A70" s="9"/>
      <c r="C70" s="2" t="s">
        <v>58</v>
      </c>
    </row>
    <row r="71" spans="1:3" ht="12">
      <c r="A71" s="9"/>
      <c r="C71" s="2" t="s">
        <v>59</v>
      </c>
    </row>
    <row r="72" ht="12">
      <c r="A72" s="9"/>
    </row>
    <row r="73" spans="1:3" ht="12">
      <c r="A73" s="8" t="s">
        <v>60</v>
      </c>
      <c r="C73" s="2" t="s">
        <v>61</v>
      </c>
    </row>
    <row r="74" spans="1:3" ht="12">
      <c r="A74" s="9"/>
      <c r="C74" s="2" t="s">
        <v>62</v>
      </c>
    </row>
    <row r="75" spans="1:3" ht="12">
      <c r="A75" s="9"/>
      <c r="C75" s="2" t="s">
        <v>63</v>
      </c>
    </row>
    <row r="76" ht="12">
      <c r="A76" s="9"/>
    </row>
    <row r="77" spans="1:3" ht="12">
      <c r="A77" s="8" t="s">
        <v>64</v>
      </c>
      <c r="C77" s="2" t="s">
        <v>65</v>
      </c>
    </row>
    <row r="78" spans="1:3" ht="12">
      <c r="A78" s="8"/>
      <c r="C78" s="2" t="s">
        <v>66</v>
      </c>
    </row>
    <row r="79" spans="1:3" ht="12">
      <c r="A79" s="8"/>
      <c r="C79" s="2" t="s">
        <v>67</v>
      </c>
    </row>
    <row r="80" spans="1:12" ht="12.75">
      <c r="A80" s="8"/>
      <c r="L80" s="3"/>
    </row>
    <row r="81" spans="1:3" ht="12">
      <c r="A81" s="8" t="s">
        <v>68</v>
      </c>
      <c r="C81" s="2" t="s">
        <v>69</v>
      </c>
    </row>
    <row r="82" spans="1:12" ht="12">
      <c r="A82" s="8"/>
      <c r="J82" s="10" t="s">
        <v>70</v>
      </c>
      <c r="K82" s="10"/>
      <c r="L82" s="10" t="s">
        <v>70</v>
      </c>
    </row>
    <row r="83" spans="1:12" ht="12">
      <c r="A83" s="8"/>
      <c r="J83" s="11" t="s">
        <v>20</v>
      </c>
      <c r="K83" s="10"/>
      <c r="L83" s="11" t="s">
        <v>71</v>
      </c>
    </row>
    <row r="84" spans="1:12" ht="12">
      <c r="A84" s="9"/>
      <c r="B84" s="2" t="s">
        <v>43</v>
      </c>
      <c r="C84" s="23" t="s">
        <v>72</v>
      </c>
      <c r="J84" s="10" t="s">
        <v>21</v>
      </c>
      <c r="K84" s="10"/>
      <c r="L84" s="10" t="s">
        <v>21</v>
      </c>
    </row>
    <row r="85" ht="12">
      <c r="A85" s="8"/>
    </row>
    <row r="86" spans="1:3" ht="12">
      <c r="A86" s="8"/>
      <c r="C86" s="2" t="s">
        <v>73</v>
      </c>
    </row>
    <row r="87" spans="1:12" ht="12">
      <c r="A87" s="8"/>
      <c r="D87" s="2" t="s">
        <v>74</v>
      </c>
      <c r="J87" s="24">
        <v>261</v>
      </c>
      <c r="K87" s="24"/>
      <c r="L87" s="25">
        <v>626</v>
      </c>
    </row>
    <row r="88" spans="1:12" ht="12">
      <c r="A88" s="8"/>
      <c r="D88" s="2" t="s">
        <v>75</v>
      </c>
      <c r="J88" s="24"/>
      <c r="K88" s="24"/>
      <c r="L88" s="25"/>
    </row>
    <row r="89" spans="1:12" ht="12">
      <c r="A89" s="8"/>
      <c r="D89" s="2" t="s">
        <v>76</v>
      </c>
      <c r="J89" s="25">
        <v>4974</v>
      </c>
      <c r="K89" s="24"/>
      <c r="L89" s="25">
        <v>3292</v>
      </c>
    </row>
    <row r="90" spans="1:12" ht="12">
      <c r="A90" s="8"/>
      <c r="D90" s="2" t="s">
        <v>77</v>
      </c>
      <c r="J90" s="26">
        <f>'[1]notes-w'!L35</f>
        <v>0</v>
      </c>
      <c r="K90" s="24"/>
      <c r="L90" s="26">
        <v>0</v>
      </c>
    </row>
    <row r="91" spans="1:12" ht="12">
      <c r="A91" s="8"/>
      <c r="D91" s="2" t="s">
        <v>78</v>
      </c>
      <c r="J91" s="26">
        <v>3000</v>
      </c>
      <c r="K91" s="24"/>
      <c r="L91" s="26">
        <v>3000</v>
      </c>
    </row>
    <row r="92" spans="1:12" ht="12">
      <c r="A92" s="8"/>
      <c r="D92" s="2" t="s">
        <v>79</v>
      </c>
      <c r="J92" s="27">
        <v>303</v>
      </c>
      <c r="K92" s="24"/>
      <c r="L92" s="27">
        <v>303</v>
      </c>
    </row>
    <row r="93" spans="1:12" ht="12">
      <c r="A93" s="8"/>
      <c r="J93" s="26">
        <f>SUM(J87:J92)</f>
        <v>8538</v>
      </c>
      <c r="K93" s="28"/>
      <c r="L93" s="26">
        <f>SUM(L87:L92)</f>
        <v>7221</v>
      </c>
    </row>
    <row r="94" spans="1:12" ht="12">
      <c r="A94" s="8"/>
      <c r="C94" s="2" t="s">
        <v>80</v>
      </c>
      <c r="J94" s="25"/>
      <c r="K94" s="24"/>
      <c r="L94" s="25"/>
    </row>
    <row r="95" spans="1:12" ht="12">
      <c r="A95" s="8"/>
      <c r="D95" s="2" t="s">
        <v>76</v>
      </c>
      <c r="J95" s="25">
        <v>0</v>
      </c>
      <c r="K95" s="24"/>
      <c r="L95" s="25">
        <v>3</v>
      </c>
    </row>
    <row r="96" spans="1:12" ht="12">
      <c r="A96" s="8"/>
      <c r="D96" s="2" t="s">
        <v>81</v>
      </c>
      <c r="J96" s="25">
        <f>'[1]notes-w'!L39</f>
        <v>100380</v>
      </c>
      <c r="K96" s="24"/>
      <c r="L96" s="25">
        <v>100345</v>
      </c>
    </row>
    <row r="97" spans="1:12" ht="12.75" thickBot="1">
      <c r="A97" s="8"/>
      <c r="J97" s="29">
        <f>J93+J96</f>
        <v>108918</v>
      </c>
      <c r="K97" s="24"/>
      <c r="L97" s="29">
        <f>SUM(L93:L96)</f>
        <v>107569</v>
      </c>
    </row>
    <row r="98" spans="1:12" ht="12.75" thickTop="1">
      <c r="A98" s="8"/>
      <c r="J98" s="26"/>
      <c r="K98" s="24"/>
      <c r="L98" s="30"/>
    </row>
    <row r="99" spans="1:12" ht="12">
      <c r="A99" s="8"/>
      <c r="B99" s="2" t="s">
        <v>48</v>
      </c>
      <c r="C99" s="23" t="s">
        <v>82</v>
      </c>
      <c r="J99" s="26"/>
      <c r="K99" s="24"/>
      <c r="L99" s="31"/>
    </row>
    <row r="100" spans="1:12" ht="12">
      <c r="A100" s="8"/>
      <c r="C100" s="23"/>
      <c r="J100" s="26"/>
      <c r="K100" s="24"/>
      <c r="L100" s="31"/>
    </row>
    <row r="101" spans="1:12" ht="12">
      <c r="A101" s="8"/>
      <c r="C101" s="2" t="s">
        <v>83</v>
      </c>
      <c r="J101" s="26">
        <f>'[1]notes-w'!L61</f>
        <v>8919</v>
      </c>
      <c r="K101" s="24"/>
      <c r="L101" s="25">
        <v>8995</v>
      </c>
    </row>
    <row r="102" spans="1:12" ht="12">
      <c r="A102" s="8"/>
      <c r="J102" s="26"/>
      <c r="K102" s="24"/>
      <c r="L102" s="25"/>
    </row>
    <row r="103" spans="1:12" ht="12">
      <c r="A103" s="9"/>
      <c r="C103" s="5" t="s">
        <v>84</v>
      </c>
      <c r="D103" s="2" t="s">
        <v>85</v>
      </c>
      <c r="J103" s="25"/>
      <c r="K103" s="24"/>
      <c r="L103" s="25"/>
    </row>
    <row r="104" spans="1:12" ht="12">
      <c r="A104" s="9"/>
      <c r="C104" s="5"/>
      <c r="D104" s="2" t="s">
        <v>86</v>
      </c>
      <c r="J104" s="25">
        <v>-3303</v>
      </c>
      <c r="K104" s="24"/>
      <c r="L104" s="25">
        <v>-3303</v>
      </c>
    </row>
    <row r="105" spans="1:12" ht="12.75" thickBot="1">
      <c r="A105" s="9"/>
      <c r="C105" s="5"/>
      <c r="J105" s="29">
        <f>SUM(J101:J104)</f>
        <v>5616</v>
      </c>
      <c r="K105" s="24"/>
      <c r="L105" s="29">
        <f>SUM(L101:L104)</f>
        <v>5692</v>
      </c>
    </row>
    <row r="106" spans="1:11" ht="12.75" thickTop="1">
      <c r="A106" s="9"/>
      <c r="K106" s="24"/>
    </row>
    <row r="107" spans="1:12" ht="12">
      <c r="A107" s="9"/>
      <c r="C107" s="2" t="s">
        <v>74</v>
      </c>
      <c r="J107" s="14">
        <f>'[1]notes-w'!L48</f>
        <v>1077</v>
      </c>
      <c r="K107" s="25"/>
      <c r="L107" s="14">
        <v>1480</v>
      </c>
    </row>
    <row r="108" spans="1:12" ht="12">
      <c r="A108" s="9"/>
      <c r="J108" s="26"/>
      <c r="K108" s="25"/>
      <c r="L108" s="26"/>
    </row>
    <row r="109" spans="1:12" ht="12">
      <c r="A109" s="9"/>
      <c r="C109" s="5" t="s">
        <v>84</v>
      </c>
      <c r="D109" s="2" t="s">
        <v>85</v>
      </c>
      <c r="J109" s="26"/>
      <c r="K109" s="24"/>
      <c r="L109" s="26"/>
    </row>
    <row r="110" spans="1:12" ht="12">
      <c r="A110" s="9"/>
      <c r="C110" s="5"/>
      <c r="D110" s="2" t="s">
        <v>86</v>
      </c>
      <c r="J110" s="26">
        <f>-J87</f>
        <v>-261</v>
      </c>
      <c r="K110" s="24"/>
      <c r="L110" s="26">
        <v>-626</v>
      </c>
    </row>
    <row r="111" spans="1:12" ht="12.75" thickBot="1">
      <c r="A111" s="9"/>
      <c r="J111" s="18">
        <f>SUM(J107:J110)</f>
        <v>816</v>
      </c>
      <c r="L111" s="32">
        <f>SUM(L107:L110)</f>
        <v>854</v>
      </c>
    </row>
    <row r="112" spans="1:12" ht="12.75" thickTop="1">
      <c r="A112" s="9"/>
      <c r="J112" s="20"/>
      <c r="L112" s="33"/>
    </row>
    <row r="113" spans="1:12" ht="12">
      <c r="A113" s="9"/>
      <c r="B113" s="2" t="s">
        <v>87</v>
      </c>
      <c r="C113" s="23" t="s">
        <v>88</v>
      </c>
      <c r="J113" s="20"/>
      <c r="L113" s="33"/>
    </row>
    <row r="114" spans="1:12" ht="12">
      <c r="A114" s="9"/>
      <c r="C114" s="23"/>
      <c r="J114" s="20"/>
      <c r="L114" s="33"/>
    </row>
    <row r="115" spans="1:12" ht="12">
      <c r="A115" s="9"/>
      <c r="C115" s="2" t="s">
        <v>89</v>
      </c>
      <c r="J115" s="20"/>
      <c r="L115" s="33"/>
    </row>
    <row r="116" spans="1:12" ht="12">
      <c r="A116" s="9"/>
      <c r="J116" s="20"/>
      <c r="L116" s="33"/>
    </row>
    <row r="117" spans="1:10" ht="12">
      <c r="A117" s="9"/>
      <c r="J117" s="20"/>
    </row>
    <row r="118" spans="1:12" ht="12">
      <c r="A118" s="9"/>
      <c r="J118" s="20"/>
      <c r="L118" s="6" t="s">
        <v>90</v>
      </c>
    </row>
    <row r="119" spans="1:12" ht="12">
      <c r="A119" s="9"/>
      <c r="J119" s="20"/>
      <c r="L119" s="6"/>
    </row>
    <row r="120" spans="1:12" ht="12">
      <c r="A120" s="8" t="s">
        <v>91</v>
      </c>
      <c r="C120" s="2" t="s">
        <v>92</v>
      </c>
      <c r="K120" s="1"/>
      <c r="L120" s="1"/>
    </row>
    <row r="121" spans="1:12" ht="12">
      <c r="A121" s="8"/>
      <c r="J121" s="10" t="s">
        <v>70</v>
      </c>
      <c r="K121" s="1"/>
      <c r="L121" s="10" t="s">
        <v>70</v>
      </c>
    </row>
    <row r="122" spans="1:12" ht="12.75" customHeight="1">
      <c r="A122" s="8"/>
      <c r="H122" s="51" t="s">
        <v>93</v>
      </c>
      <c r="I122" s="51"/>
      <c r="J122" s="51"/>
      <c r="K122" s="1"/>
      <c r="L122" s="11" t="s">
        <v>71</v>
      </c>
    </row>
    <row r="123" spans="1:12" ht="12">
      <c r="A123" s="8"/>
      <c r="H123" s="10"/>
      <c r="I123" s="1"/>
      <c r="J123" s="10" t="s">
        <v>21</v>
      </c>
      <c r="K123" s="1"/>
      <c r="L123" s="10" t="s">
        <v>21</v>
      </c>
    </row>
    <row r="124" spans="1:3" ht="12">
      <c r="A124" s="8"/>
      <c r="C124" s="2" t="s">
        <v>94</v>
      </c>
    </row>
    <row r="125" spans="1:12" ht="12">
      <c r="A125" s="8"/>
      <c r="C125" s="2" t="s">
        <v>95</v>
      </c>
      <c r="H125" s="34"/>
      <c r="I125" s="35"/>
      <c r="J125" s="36">
        <v>7689</v>
      </c>
      <c r="K125" s="35"/>
      <c r="L125" s="34">
        <v>5017</v>
      </c>
    </row>
    <row r="126" spans="1:12" ht="12">
      <c r="A126" s="8"/>
      <c r="H126" s="34"/>
      <c r="I126" s="35"/>
      <c r="J126" s="36"/>
      <c r="K126" s="35"/>
      <c r="L126" s="34"/>
    </row>
    <row r="127" spans="1:12" ht="12">
      <c r="A127" s="8"/>
      <c r="B127" s="6" t="s">
        <v>96</v>
      </c>
      <c r="C127" s="2" t="s">
        <v>94</v>
      </c>
      <c r="H127" s="34"/>
      <c r="I127" s="35"/>
      <c r="J127" s="36"/>
      <c r="K127" s="35"/>
      <c r="L127" s="34"/>
    </row>
    <row r="128" spans="1:12" ht="12">
      <c r="A128" s="8"/>
      <c r="C128" s="2" t="s">
        <v>97</v>
      </c>
      <c r="H128" s="34"/>
      <c r="I128" s="35"/>
      <c r="J128" s="36"/>
      <c r="K128" s="35"/>
      <c r="L128" s="34"/>
    </row>
    <row r="129" spans="1:12" ht="12">
      <c r="A129" s="8"/>
      <c r="C129" s="2" t="s">
        <v>98</v>
      </c>
      <c r="H129" s="34"/>
      <c r="I129" s="35"/>
      <c r="J129" s="36">
        <v>13910</v>
      </c>
      <c r="K129" s="35"/>
      <c r="L129" s="34">
        <v>15536</v>
      </c>
    </row>
    <row r="130" spans="1:12" ht="12">
      <c r="A130" s="8"/>
      <c r="H130" s="20"/>
      <c r="J130" s="26"/>
      <c r="L130" s="20"/>
    </row>
    <row r="131" spans="1:12" ht="12">
      <c r="A131" s="8"/>
      <c r="B131" s="2" t="s">
        <v>96</v>
      </c>
      <c r="C131" s="2" t="s">
        <v>99</v>
      </c>
      <c r="H131" s="20"/>
      <c r="J131" s="26"/>
      <c r="L131" s="20"/>
    </row>
    <row r="132" spans="1:8" ht="12">
      <c r="A132" s="8"/>
      <c r="C132" s="2" t="s">
        <v>100</v>
      </c>
      <c r="H132" s="34"/>
    </row>
    <row r="133" spans="1:12" ht="12">
      <c r="A133" s="8"/>
      <c r="C133" s="2" t="s">
        <v>101</v>
      </c>
      <c r="H133" s="34"/>
      <c r="J133" s="36">
        <f>'[1]notes-w'!L70</f>
        <v>617</v>
      </c>
      <c r="L133" s="34">
        <v>874</v>
      </c>
    </row>
    <row r="134" spans="1:12" ht="12">
      <c r="A134" s="8"/>
      <c r="H134" s="34"/>
      <c r="J134" s="36"/>
      <c r="L134" s="34"/>
    </row>
    <row r="135" spans="1:12" ht="12">
      <c r="A135" s="8"/>
      <c r="C135" s="2" t="s">
        <v>102</v>
      </c>
      <c r="H135" s="34"/>
      <c r="J135" s="36"/>
      <c r="L135" s="34"/>
    </row>
    <row r="136" spans="1:12" ht="12.75" thickBot="1">
      <c r="A136" s="8"/>
      <c r="C136" s="2" t="s">
        <v>230</v>
      </c>
      <c r="H136" s="34"/>
      <c r="J136" s="37">
        <v>2100</v>
      </c>
      <c r="L136" s="38">
        <v>3312</v>
      </c>
    </row>
    <row r="137" spans="1:12" ht="12.75" thickTop="1">
      <c r="A137" s="8"/>
      <c r="C137" s="2" t="s">
        <v>103</v>
      </c>
      <c r="H137" s="34"/>
      <c r="J137" s="36"/>
      <c r="L137" s="34"/>
    </row>
    <row r="138" spans="1:12" ht="12">
      <c r="A138" s="8"/>
      <c r="B138" s="6" t="s">
        <v>96</v>
      </c>
      <c r="C138" s="2" t="s">
        <v>104</v>
      </c>
      <c r="H138" s="34"/>
      <c r="J138" s="36"/>
      <c r="L138" s="34"/>
    </row>
    <row r="139" spans="1:12" ht="12">
      <c r="A139" s="8"/>
      <c r="C139" s="2" t="s">
        <v>105</v>
      </c>
      <c r="H139" s="34"/>
      <c r="J139" s="36"/>
      <c r="L139" s="34"/>
    </row>
    <row r="140" spans="1:12" ht="12">
      <c r="A140" s="8"/>
      <c r="J140" s="20"/>
      <c r="L140" s="20"/>
    </row>
    <row r="141" spans="1:12" ht="12">
      <c r="A141" s="8"/>
      <c r="B141" s="2" t="s">
        <v>106</v>
      </c>
      <c r="C141" s="2" t="s">
        <v>224</v>
      </c>
      <c r="J141" s="20"/>
      <c r="L141" s="20"/>
    </row>
    <row r="142" spans="1:12" ht="12">
      <c r="A142" s="8"/>
      <c r="C142" s="2" t="s">
        <v>107</v>
      </c>
      <c r="J142" s="20"/>
      <c r="L142" s="20"/>
    </row>
    <row r="143" spans="1:12" ht="12">
      <c r="A143" s="8"/>
      <c r="J143" s="20"/>
      <c r="L143" s="20"/>
    </row>
    <row r="144" spans="1:12" ht="12">
      <c r="A144" s="8"/>
      <c r="J144" s="20"/>
      <c r="L144" s="20"/>
    </row>
    <row r="145" spans="1:12" ht="12">
      <c r="A145" s="8"/>
      <c r="C145" s="2" t="s">
        <v>108</v>
      </c>
      <c r="J145" s="20"/>
      <c r="L145" s="20"/>
    </row>
    <row r="146" spans="1:12" ht="12">
      <c r="A146" s="8"/>
      <c r="C146" s="2" t="s">
        <v>109</v>
      </c>
      <c r="J146" s="20"/>
      <c r="L146" s="20"/>
    </row>
    <row r="147" spans="1:12" ht="12">
      <c r="A147" s="8"/>
      <c r="C147" s="2" t="s">
        <v>110</v>
      </c>
      <c r="J147" s="20"/>
      <c r="L147" s="20"/>
    </row>
    <row r="148" spans="1:12" ht="12">
      <c r="A148" s="8"/>
      <c r="C148" s="2" t="s">
        <v>111</v>
      </c>
      <c r="J148" s="20"/>
      <c r="L148" s="20"/>
    </row>
    <row r="149" spans="1:12" ht="12">
      <c r="A149" s="8"/>
      <c r="C149" s="2" t="s">
        <v>112</v>
      </c>
      <c r="J149" s="20"/>
      <c r="L149" s="20"/>
    </row>
    <row r="150" spans="1:12" ht="12">
      <c r="A150" s="8"/>
      <c r="C150" s="2" t="s">
        <v>113</v>
      </c>
      <c r="J150" s="20"/>
      <c r="L150" s="20"/>
    </row>
    <row r="151" spans="1:12" ht="12">
      <c r="A151" s="8"/>
      <c r="C151" s="2" t="s">
        <v>114</v>
      </c>
      <c r="J151" s="20"/>
      <c r="L151" s="20"/>
    </row>
    <row r="152" spans="1:12" ht="12">
      <c r="A152" s="8"/>
      <c r="C152" s="2" t="s">
        <v>115</v>
      </c>
      <c r="J152" s="20"/>
      <c r="L152" s="20"/>
    </row>
    <row r="153" ht="12">
      <c r="A153" s="8"/>
    </row>
    <row r="154" spans="1:3" ht="12">
      <c r="A154" s="8" t="s">
        <v>116</v>
      </c>
      <c r="C154" s="2" t="s">
        <v>117</v>
      </c>
    </row>
    <row r="155" spans="1:3" ht="12">
      <c r="A155" s="9"/>
      <c r="C155" s="2" t="s">
        <v>118</v>
      </c>
    </row>
    <row r="156" ht="12">
      <c r="A156" s="9"/>
    </row>
    <row r="157" spans="1:3" ht="12">
      <c r="A157" s="8" t="s">
        <v>119</v>
      </c>
      <c r="C157" s="2" t="s">
        <v>120</v>
      </c>
    </row>
    <row r="158" spans="1:3" ht="12">
      <c r="A158" s="8"/>
      <c r="C158" s="2" t="s">
        <v>121</v>
      </c>
    </row>
    <row r="159" ht="12">
      <c r="A159" s="8"/>
    </row>
    <row r="160" spans="1:3" ht="12">
      <c r="A160" s="8" t="s">
        <v>122</v>
      </c>
      <c r="C160" s="2" t="s">
        <v>123</v>
      </c>
    </row>
    <row r="161" spans="1:12" ht="12">
      <c r="A161" s="9"/>
      <c r="C161" s="2" t="s">
        <v>124</v>
      </c>
      <c r="H161" s="9"/>
      <c r="I161" s="9"/>
      <c r="J161" s="9"/>
      <c r="K161" s="9"/>
      <c r="L161" s="9"/>
    </row>
    <row r="162" spans="1:12" ht="12">
      <c r="A162" s="9"/>
      <c r="L162" s="6"/>
    </row>
    <row r="163" spans="1:14" ht="12">
      <c r="A163" s="39" t="s">
        <v>125</v>
      </c>
      <c r="C163" s="24" t="s">
        <v>126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ht="12">
      <c r="A164" s="8"/>
      <c r="C164" s="24" t="s">
        <v>127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ht="12">
      <c r="A165" s="8"/>
      <c r="C165" s="24" t="s">
        <v>128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ht="12">
      <c r="A166" s="8"/>
      <c r="C166" s="24" t="s">
        <v>129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ht="12">
      <c r="A167" s="8"/>
      <c r="C167" s="24" t="s">
        <v>225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ht="12">
      <c r="A168" s="9"/>
      <c r="C168" s="24" t="s">
        <v>130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ht="12">
      <c r="A169" s="9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ht="12">
      <c r="A170" s="39" t="s">
        <v>131</v>
      </c>
      <c r="C170" s="24" t="s">
        <v>132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ht="12">
      <c r="A171" s="8"/>
      <c r="C171" s="24" t="s">
        <v>133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ht="12">
      <c r="A172" s="8"/>
      <c r="C172" s="24" t="s">
        <v>226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ht="12">
      <c r="A173" s="8"/>
      <c r="C173" s="2" t="s">
        <v>227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ht="12">
      <c r="A174" s="9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3" ht="12">
      <c r="A175" s="9"/>
      <c r="C175" s="2" t="s">
        <v>134</v>
      </c>
    </row>
    <row r="176" spans="1:3" ht="12">
      <c r="A176" s="9"/>
      <c r="C176" s="2" t="s">
        <v>135</v>
      </c>
    </row>
    <row r="177" ht="12">
      <c r="A177" s="9"/>
    </row>
    <row r="178" spans="1:12" ht="12">
      <c r="A178" s="9"/>
      <c r="L178" s="6" t="s">
        <v>136</v>
      </c>
    </row>
    <row r="179" spans="1:12" ht="12">
      <c r="A179" s="9"/>
      <c r="L179" s="6"/>
    </row>
    <row r="180" spans="1:3" ht="12">
      <c r="A180" s="8" t="s">
        <v>137</v>
      </c>
      <c r="C180" s="2" t="s">
        <v>138</v>
      </c>
    </row>
    <row r="181" spans="1:3" ht="12">
      <c r="A181" s="9"/>
      <c r="C181" s="2" t="s">
        <v>139</v>
      </c>
    </row>
    <row r="182" spans="1:3" ht="12">
      <c r="A182" s="9"/>
      <c r="C182" s="2" t="s">
        <v>140</v>
      </c>
    </row>
    <row r="183" ht="12">
      <c r="A183" s="9"/>
    </row>
    <row r="184" spans="1:3" ht="12">
      <c r="A184" s="9"/>
      <c r="C184" s="2" t="s">
        <v>141</v>
      </c>
    </row>
    <row r="185" spans="1:3" ht="12">
      <c r="A185" s="9"/>
      <c r="C185" s="2" t="s">
        <v>142</v>
      </c>
    </row>
    <row r="186" spans="1:3" ht="12">
      <c r="A186" s="9"/>
      <c r="C186" s="2" t="s">
        <v>143</v>
      </c>
    </row>
    <row r="187" spans="1:3" ht="12">
      <c r="A187" s="9"/>
      <c r="C187" s="2" t="s">
        <v>144</v>
      </c>
    </row>
    <row r="188" spans="1:3" ht="12">
      <c r="A188" s="9"/>
      <c r="C188" s="2" t="s">
        <v>145</v>
      </c>
    </row>
    <row r="189" spans="1:3" ht="12">
      <c r="A189" s="9"/>
      <c r="C189" s="2" t="s">
        <v>228</v>
      </c>
    </row>
    <row r="190" spans="1:3" ht="12">
      <c r="A190" s="9"/>
      <c r="C190" s="2" t="s">
        <v>146</v>
      </c>
    </row>
    <row r="191" spans="1:3" ht="12">
      <c r="A191" s="9"/>
      <c r="C191" s="2" t="s">
        <v>147</v>
      </c>
    </row>
    <row r="192" spans="1:3" ht="12">
      <c r="A192" s="9"/>
      <c r="C192" s="2" t="s">
        <v>231</v>
      </c>
    </row>
    <row r="193" spans="1:3" ht="12">
      <c r="A193" s="9"/>
      <c r="C193" s="2" t="s">
        <v>232</v>
      </c>
    </row>
    <row r="194" spans="1:3" ht="12">
      <c r="A194" s="9"/>
      <c r="C194" s="2" t="s">
        <v>148</v>
      </c>
    </row>
    <row r="195" spans="1:3" ht="12">
      <c r="A195" s="9"/>
      <c r="C195" s="2" t="s">
        <v>149</v>
      </c>
    </row>
    <row r="196" ht="12">
      <c r="A196" s="9"/>
    </row>
    <row r="197" spans="1:3" ht="12">
      <c r="A197" s="8" t="s">
        <v>150</v>
      </c>
      <c r="C197" s="2" t="s">
        <v>151</v>
      </c>
    </row>
    <row r="198" spans="1:3" ht="12">
      <c r="A198" s="8"/>
      <c r="C198" s="2" t="s">
        <v>152</v>
      </c>
    </row>
    <row r="199" spans="1:3" ht="12">
      <c r="A199" s="8"/>
      <c r="C199" s="2" t="s">
        <v>153</v>
      </c>
    </row>
    <row r="200" spans="1:3" ht="12">
      <c r="A200" s="8"/>
      <c r="C200" s="2" t="s">
        <v>154</v>
      </c>
    </row>
    <row r="201" ht="12">
      <c r="A201" s="8"/>
    </row>
    <row r="202" spans="1:3" ht="12">
      <c r="A202" s="8" t="s">
        <v>155</v>
      </c>
      <c r="C202" s="2" t="s">
        <v>156</v>
      </c>
    </row>
    <row r="203" spans="1:3" ht="12">
      <c r="A203" s="9"/>
      <c r="C203" s="2" t="s">
        <v>157</v>
      </c>
    </row>
    <row r="204" spans="1:3" ht="12">
      <c r="A204" s="9"/>
      <c r="C204" s="2" t="s">
        <v>158</v>
      </c>
    </row>
    <row r="205" ht="12">
      <c r="A205" s="9"/>
    </row>
    <row r="206" spans="1:3" ht="12">
      <c r="A206" s="8" t="s">
        <v>159</v>
      </c>
      <c r="C206" s="2" t="s">
        <v>160</v>
      </c>
    </row>
    <row r="207" spans="1:3" ht="12">
      <c r="A207" s="9"/>
      <c r="C207" s="2" t="s">
        <v>161</v>
      </c>
    </row>
    <row r="208" ht="12">
      <c r="A208" s="9"/>
    </row>
    <row r="209" spans="1:3" ht="12">
      <c r="A209" s="8" t="s">
        <v>162</v>
      </c>
      <c r="C209" s="2" t="s">
        <v>163</v>
      </c>
    </row>
    <row r="210" spans="1:3" ht="12">
      <c r="A210" s="8"/>
      <c r="C210" s="2" t="s">
        <v>164</v>
      </c>
    </row>
    <row r="211" ht="12">
      <c r="A211" s="8"/>
    </row>
    <row r="212" spans="1:3" ht="12">
      <c r="A212" s="8" t="s">
        <v>165</v>
      </c>
      <c r="C212" s="2" t="s">
        <v>166</v>
      </c>
    </row>
    <row r="213" spans="1:3" ht="12">
      <c r="A213" s="8"/>
      <c r="C213" s="2" t="s">
        <v>167</v>
      </c>
    </row>
    <row r="214" spans="1:3" ht="12">
      <c r="A214" s="8"/>
      <c r="C214" s="2" t="s">
        <v>168</v>
      </c>
    </row>
    <row r="215" spans="1:3" ht="12">
      <c r="A215" s="9"/>
      <c r="C215" s="2" t="s">
        <v>169</v>
      </c>
    </row>
    <row r="216" ht="12">
      <c r="A216" s="9"/>
    </row>
    <row r="217" ht="12">
      <c r="A217" s="9"/>
    </row>
    <row r="218" ht="12">
      <c r="A218" s="9"/>
    </row>
    <row r="219" ht="12">
      <c r="A219" s="9"/>
    </row>
    <row r="220" ht="12">
      <c r="A220" s="40" t="s">
        <v>170</v>
      </c>
    </row>
    <row r="221" ht="12">
      <c r="A221" s="9"/>
    </row>
    <row r="222" ht="12">
      <c r="A222" s="9"/>
    </row>
    <row r="223" ht="12">
      <c r="A223" s="9"/>
    </row>
    <row r="224" ht="12">
      <c r="A224" s="41" t="s">
        <v>171</v>
      </c>
    </row>
    <row r="225" ht="12">
      <c r="A225" s="40" t="s">
        <v>172</v>
      </c>
    </row>
    <row r="226" ht="12">
      <c r="A226" s="40"/>
    </row>
    <row r="227" ht="12">
      <c r="A227" s="40" t="s">
        <v>173</v>
      </c>
    </row>
    <row r="228" ht="12">
      <c r="A228" s="42" t="s">
        <v>235</v>
      </c>
    </row>
    <row r="229" ht="12">
      <c r="A229" s="40"/>
    </row>
    <row r="230" ht="12">
      <c r="A230" s="40"/>
    </row>
    <row r="231" ht="12">
      <c r="A231" s="40"/>
    </row>
    <row r="232" ht="12">
      <c r="A232" s="9"/>
    </row>
    <row r="233" ht="12">
      <c r="A233" s="9"/>
    </row>
    <row r="234" ht="12">
      <c r="A234" s="9"/>
    </row>
    <row r="235" ht="12">
      <c r="A235" s="9"/>
    </row>
    <row r="236" ht="12">
      <c r="A236" s="9"/>
    </row>
    <row r="237" ht="12">
      <c r="A237" s="9"/>
    </row>
    <row r="238" ht="12">
      <c r="A238" s="9"/>
    </row>
    <row r="239" ht="12">
      <c r="A239" s="9"/>
    </row>
    <row r="240" ht="12">
      <c r="A240" s="9"/>
    </row>
    <row r="241" ht="12">
      <c r="A241" s="9"/>
    </row>
    <row r="242" ht="12">
      <c r="A242" s="9"/>
    </row>
    <row r="243" ht="12">
      <c r="A243" s="9"/>
    </row>
    <row r="244" ht="12">
      <c r="A244" s="9"/>
    </row>
    <row r="245" ht="12">
      <c r="A245" s="9"/>
    </row>
    <row r="246" ht="12">
      <c r="A246" s="9"/>
    </row>
    <row r="247" ht="12">
      <c r="A247" s="9"/>
    </row>
    <row r="248" ht="12">
      <c r="A248" s="9"/>
    </row>
    <row r="249" ht="12">
      <c r="A249" s="9"/>
    </row>
    <row r="250" ht="12">
      <c r="A250" s="9"/>
    </row>
    <row r="251" ht="12">
      <c r="A251" s="9"/>
    </row>
    <row r="252" ht="12">
      <c r="A252" s="9"/>
    </row>
    <row r="253" ht="12">
      <c r="A253" s="9"/>
    </row>
    <row r="254" ht="12">
      <c r="A254" s="9"/>
    </row>
    <row r="255" ht="12">
      <c r="A255" s="9"/>
    </row>
    <row r="256" ht="12">
      <c r="A256" s="9"/>
    </row>
    <row r="257" ht="12">
      <c r="A257" s="9"/>
    </row>
    <row r="258" ht="12">
      <c r="A258" s="9"/>
    </row>
    <row r="259" ht="12">
      <c r="A259" s="9"/>
    </row>
    <row r="260" ht="12">
      <c r="A260" s="9"/>
    </row>
    <row r="261" ht="12">
      <c r="A261" s="9"/>
    </row>
    <row r="262" ht="12">
      <c r="A262" s="9"/>
    </row>
    <row r="263" ht="12">
      <c r="A263" s="9"/>
    </row>
    <row r="264" ht="12">
      <c r="A264" s="9"/>
    </row>
    <row r="265" ht="12">
      <c r="A265" s="9"/>
    </row>
    <row r="266" ht="12">
      <c r="A266" s="9"/>
    </row>
    <row r="267" ht="12">
      <c r="A267" s="9"/>
    </row>
    <row r="268" ht="12">
      <c r="A268" s="9"/>
    </row>
    <row r="269" ht="12">
      <c r="A269" s="9"/>
    </row>
    <row r="270" ht="12">
      <c r="A270" s="9"/>
    </row>
    <row r="271" ht="12">
      <c r="A271" s="9"/>
    </row>
    <row r="272" ht="12">
      <c r="A272" s="9"/>
    </row>
    <row r="273" ht="12">
      <c r="A273" s="9"/>
    </row>
    <row r="274" ht="12">
      <c r="A274" s="9"/>
    </row>
    <row r="275" ht="12">
      <c r="A275" s="9"/>
    </row>
    <row r="276" ht="12">
      <c r="A276" s="9"/>
    </row>
    <row r="277" ht="12">
      <c r="A277" s="9"/>
    </row>
    <row r="278" ht="12">
      <c r="A278" s="9"/>
    </row>
    <row r="279" ht="12">
      <c r="A279" s="9"/>
    </row>
    <row r="280" ht="12">
      <c r="A280" s="9"/>
    </row>
    <row r="281" ht="12">
      <c r="A281" s="9"/>
    </row>
    <row r="282" ht="12">
      <c r="A282" s="9"/>
    </row>
    <row r="283" ht="12">
      <c r="A283" s="9"/>
    </row>
    <row r="284" ht="12">
      <c r="A284" s="9"/>
    </row>
    <row r="285" ht="12">
      <c r="A285" s="9"/>
    </row>
    <row r="286" ht="12">
      <c r="A286" s="9"/>
    </row>
    <row r="287" ht="12">
      <c r="A287" s="9"/>
    </row>
    <row r="288" ht="12">
      <c r="A288" s="9"/>
    </row>
    <row r="289" ht="12">
      <c r="A289" s="9"/>
    </row>
    <row r="290" ht="12">
      <c r="A290" s="9"/>
    </row>
    <row r="291" ht="12">
      <c r="A291" s="9"/>
    </row>
    <row r="292" ht="12">
      <c r="A292" s="9"/>
    </row>
    <row r="293" ht="12">
      <c r="A293" s="9"/>
    </row>
    <row r="294" ht="12">
      <c r="A294" s="9"/>
    </row>
    <row r="295" ht="12">
      <c r="A295" s="9"/>
    </row>
    <row r="296" ht="12">
      <c r="A296" s="9"/>
    </row>
    <row r="297" ht="12">
      <c r="A297" s="9"/>
    </row>
    <row r="298" ht="12">
      <c r="A298" s="9"/>
    </row>
    <row r="299" ht="12">
      <c r="A299" s="9"/>
    </row>
    <row r="300" ht="12">
      <c r="A300" s="9"/>
    </row>
    <row r="301" ht="12">
      <c r="A301" s="9"/>
    </row>
    <row r="302" ht="12">
      <c r="A302" s="9"/>
    </row>
    <row r="303" ht="12">
      <c r="A303" s="9"/>
    </row>
    <row r="304" ht="12">
      <c r="A304" s="9"/>
    </row>
    <row r="305" ht="12">
      <c r="A305" s="9"/>
    </row>
    <row r="306" ht="12">
      <c r="A306" s="9"/>
    </row>
    <row r="307" ht="12">
      <c r="A307" s="9"/>
    </row>
    <row r="308" ht="12">
      <c r="A308" s="9"/>
    </row>
    <row r="309" ht="12">
      <c r="A309" s="9"/>
    </row>
    <row r="310" ht="12">
      <c r="A310" s="9"/>
    </row>
    <row r="311" ht="12">
      <c r="A311" s="9"/>
    </row>
    <row r="312" ht="12">
      <c r="A312" s="9"/>
    </row>
    <row r="313" ht="12">
      <c r="A313" s="9"/>
    </row>
    <row r="314" ht="12">
      <c r="A314" s="9"/>
    </row>
    <row r="315" ht="12">
      <c r="A315" s="9"/>
    </row>
    <row r="316" ht="12">
      <c r="A316" s="9"/>
    </row>
    <row r="317" ht="12">
      <c r="A317" s="9"/>
    </row>
    <row r="318" ht="12">
      <c r="A318" s="9"/>
    </row>
    <row r="319" ht="12">
      <c r="A319" s="9"/>
    </row>
    <row r="320" ht="12">
      <c r="A320" s="9"/>
    </row>
    <row r="321" ht="12">
      <c r="A321" s="9"/>
    </row>
    <row r="322" ht="12">
      <c r="A322" s="9"/>
    </row>
    <row r="323" ht="12">
      <c r="A323" s="9"/>
    </row>
    <row r="324" ht="12">
      <c r="A324" s="9"/>
    </row>
    <row r="325" ht="12">
      <c r="A325" s="9"/>
    </row>
    <row r="326" ht="12">
      <c r="A326" s="9"/>
    </row>
    <row r="327" ht="12">
      <c r="A327" s="9"/>
    </row>
    <row r="328" ht="12">
      <c r="A328" s="9"/>
    </row>
    <row r="329" ht="12">
      <c r="A329" s="9"/>
    </row>
    <row r="330" ht="12">
      <c r="A330" s="9"/>
    </row>
    <row r="331" ht="12">
      <c r="A331" s="9"/>
    </row>
    <row r="332" ht="12">
      <c r="A332" s="9"/>
    </row>
    <row r="333" ht="12">
      <c r="A333" s="9"/>
    </row>
    <row r="334" ht="12">
      <c r="A334" s="9"/>
    </row>
    <row r="335" ht="12">
      <c r="A335" s="9"/>
    </row>
    <row r="336" ht="12">
      <c r="A336" s="9"/>
    </row>
    <row r="337" ht="12">
      <c r="A337" s="9"/>
    </row>
    <row r="338" ht="12">
      <c r="A338" s="9"/>
    </row>
    <row r="339" ht="12">
      <c r="A339" s="9"/>
    </row>
    <row r="340" ht="12">
      <c r="A340" s="9"/>
    </row>
    <row r="341" ht="12">
      <c r="A341" s="9"/>
    </row>
    <row r="342" ht="12">
      <c r="A342" s="9"/>
    </row>
    <row r="343" ht="12">
      <c r="A343" s="9"/>
    </row>
    <row r="344" ht="12">
      <c r="A344" s="9"/>
    </row>
    <row r="345" ht="12">
      <c r="A345" s="9"/>
    </row>
    <row r="346" ht="12">
      <c r="A346" s="9"/>
    </row>
    <row r="347" ht="12">
      <c r="A347" s="9"/>
    </row>
    <row r="348" ht="12">
      <c r="A348" s="9"/>
    </row>
    <row r="349" ht="12">
      <c r="A349" s="9"/>
    </row>
    <row r="350" ht="12">
      <c r="A350" s="9"/>
    </row>
    <row r="351" ht="12">
      <c r="A351" s="9"/>
    </row>
    <row r="352" ht="12">
      <c r="A352" s="9"/>
    </row>
    <row r="353" ht="12">
      <c r="A353" s="9"/>
    </row>
    <row r="354" ht="12">
      <c r="A354" s="9"/>
    </row>
    <row r="355" ht="12">
      <c r="A355" s="9"/>
    </row>
    <row r="356" ht="12">
      <c r="A356" s="9"/>
    </row>
    <row r="357" ht="12">
      <c r="A357" s="9"/>
    </row>
    <row r="358" ht="12">
      <c r="A358" s="9"/>
    </row>
    <row r="359" ht="12">
      <c r="A359" s="9"/>
    </row>
    <row r="360" ht="12">
      <c r="A360" s="9"/>
    </row>
    <row r="361" ht="12">
      <c r="A361" s="9"/>
    </row>
  </sheetData>
  <mergeCells count="1">
    <mergeCell ref="H122:J122"/>
  </mergeCells>
  <printOptions/>
  <pageMargins left="0.75" right="0.75" top="1" bottom="0.7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C8" sqref="C8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0.7109375" style="0" customWidth="1"/>
    <col min="4" max="4" width="2.00390625" style="0" customWidth="1"/>
    <col min="5" max="5" width="16.8515625" style="0" customWidth="1"/>
    <col min="6" max="6" width="2.28125" style="0" customWidth="1"/>
    <col min="8" max="8" width="2.57421875" style="0" customWidth="1"/>
    <col min="9" max="9" width="12.140625" style="0" customWidth="1"/>
    <col min="10" max="10" width="2.57421875" style="0" customWidth="1"/>
    <col min="11" max="11" width="12.421875" style="0" customWidth="1"/>
    <col min="12" max="12" width="2.421875" style="0" customWidth="1"/>
    <col min="13" max="13" width="11.57421875" style="0" customWidth="1"/>
    <col min="14" max="14" width="2.57421875" style="0" customWidth="1"/>
    <col min="15" max="15" width="11.8515625" style="0" customWidth="1"/>
    <col min="16" max="16" width="2.57421875" style="0" customWidth="1"/>
    <col min="17" max="17" width="15.57421875" style="0" customWidth="1"/>
  </cols>
  <sheetData>
    <row r="1" ht="12.75">
      <c r="Q1" s="43" t="s">
        <v>174</v>
      </c>
    </row>
    <row r="3" spans="1:2" ht="12.75">
      <c r="A3">
        <v>14</v>
      </c>
      <c r="B3" t="s">
        <v>175</v>
      </c>
    </row>
    <row r="4" ht="12.75">
      <c r="B4" t="s">
        <v>176</v>
      </c>
    </row>
    <row r="6" ht="12.75">
      <c r="B6" t="s">
        <v>177</v>
      </c>
    </row>
    <row r="8" spans="5:17" ht="12.75">
      <c r="E8" s="43" t="s">
        <v>178</v>
      </c>
      <c r="G8" s="43" t="s">
        <v>179</v>
      </c>
      <c r="H8" s="43"/>
      <c r="I8" s="43" t="s">
        <v>180</v>
      </c>
      <c r="J8" s="43"/>
      <c r="K8" s="43" t="s">
        <v>181</v>
      </c>
      <c r="L8" s="43"/>
      <c r="M8" s="43" t="s">
        <v>182</v>
      </c>
      <c r="N8" s="43"/>
      <c r="O8" s="43" t="s">
        <v>183</v>
      </c>
      <c r="P8" s="43"/>
      <c r="Q8" s="43" t="s">
        <v>184</v>
      </c>
    </row>
    <row r="9" spans="5:17" ht="12.75">
      <c r="E9" s="43" t="s">
        <v>185</v>
      </c>
      <c r="G9" s="43" t="s">
        <v>186</v>
      </c>
      <c r="H9" s="43"/>
      <c r="I9" s="43"/>
      <c r="J9" s="43"/>
      <c r="K9" s="43" t="s">
        <v>187</v>
      </c>
      <c r="L9" s="43"/>
      <c r="M9" s="43" t="s">
        <v>188</v>
      </c>
      <c r="N9" s="43"/>
      <c r="O9" s="43"/>
      <c r="P9" s="43"/>
      <c r="Q9" s="43"/>
    </row>
    <row r="10" spans="5:17" ht="12.75">
      <c r="E10" s="43" t="s">
        <v>189</v>
      </c>
      <c r="G10" s="43"/>
      <c r="H10" s="43"/>
      <c r="I10" s="43"/>
      <c r="J10" s="43"/>
      <c r="K10" s="43"/>
      <c r="L10" s="43"/>
      <c r="M10" s="43" t="s">
        <v>190</v>
      </c>
      <c r="N10" s="43"/>
      <c r="O10" s="43"/>
      <c r="P10" s="43"/>
      <c r="Q10" s="43"/>
    </row>
    <row r="11" spans="5:17" ht="12.75">
      <c r="E11" s="44" t="s">
        <v>191</v>
      </c>
      <c r="G11" s="44" t="s">
        <v>191</v>
      </c>
      <c r="H11" s="44"/>
      <c r="I11" s="44" t="s">
        <v>191</v>
      </c>
      <c r="J11" s="44"/>
      <c r="K11" s="44" t="s">
        <v>191</v>
      </c>
      <c r="L11" s="44"/>
      <c r="M11" s="44" t="s">
        <v>191</v>
      </c>
      <c r="N11" s="44"/>
      <c r="O11" s="44" t="s">
        <v>191</v>
      </c>
      <c r="P11" s="44"/>
      <c r="Q11" s="44" t="s">
        <v>191</v>
      </c>
    </row>
    <row r="12" ht="12.75">
      <c r="B12" s="45" t="s">
        <v>192</v>
      </c>
    </row>
    <row r="13" ht="12.75">
      <c r="B13" s="43" t="s">
        <v>193</v>
      </c>
    </row>
    <row r="14" spans="3:17" ht="12.75">
      <c r="C14" t="s">
        <v>194</v>
      </c>
      <c r="E14" s="46">
        <v>20903</v>
      </c>
      <c r="F14" s="46"/>
      <c r="G14" s="46">
        <v>3194</v>
      </c>
      <c r="H14" s="46"/>
      <c r="I14" s="46">
        <v>5979</v>
      </c>
      <c r="J14" s="46"/>
      <c r="K14" s="46">
        <v>1498</v>
      </c>
      <c r="L14" s="46"/>
      <c r="M14" s="46">
        <v>506</v>
      </c>
      <c r="N14" s="46"/>
      <c r="O14" s="46">
        <v>0</v>
      </c>
      <c r="P14" s="46"/>
      <c r="Q14" s="46">
        <v>32080</v>
      </c>
    </row>
    <row r="15" spans="3:17" ht="12.75">
      <c r="C15" t="s">
        <v>195</v>
      </c>
      <c r="E15" s="46">
        <v>-3699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>
        <v>-3699</v>
      </c>
    </row>
    <row r="16" spans="2:17" ht="13.5" thickBot="1">
      <c r="B16" t="s">
        <v>196</v>
      </c>
      <c r="E16" s="47">
        <f>SUM(E14:E15)</f>
        <v>17204</v>
      </c>
      <c r="F16" s="48"/>
      <c r="G16" s="47">
        <f aca="true" t="shared" si="0" ref="G16:O16">SUM(G14:G15)</f>
        <v>3194</v>
      </c>
      <c r="H16" s="48"/>
      <c r="I16" s="47">
        <f t="shared" si="0"/>
        <v>5979</v>
      </c>
      <c r="J16" s="48"/>
      <c r="K16" s="47">
        <f t="shared" si="0"/>
        <v>1498</v>
      </c>
      <c r="L16" s="48"/>
      <c r="M16" s="47">
        <f t="shared" si="0"/>
        <v>506</v>
      </c>
      <c r="N16" s="48"/>
      <c r="O16" s="47">
        <f t="shared" si="0"/>
        <v>0</v>
      </c>
      <c r="P16" s="48"/>
      <c r="Q16" s="47">
        <f>SUM(Q14:Q15)</f>
        <v>28381</v>
      </c>
    </row>
    <row r="17" spans="5:17" ht="13.5" thickTop="1"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2:17" ht="12.75">
      <c r="B18" s="43" t="s">
        <v>197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3:17" ht="12.75">
      <c r="C19" t="s">
        <v>198</v>
      </c>
      <c r="E19" s="46">
        <v>-2164</v>
      </c>
      <c r="F19" s="46"/>
      <c r="G19" s="46">
        <v>-93</v>
      </c>
      <c r="H19" s="46"/>
      <c r="I19" s="46">
        <v>3272</v>
      </c>
      <c r="J19" s="46"/>
      <c r="K19" s="46">
        <v>428</v>
      </c>
      <c r="L19" s="46"/>
      <c r="M19" s="46">
        <v>464</v>
      </c>
      <c r="N19" s="46"/>
      <c r="O19" s="46">
        <v>-541</v>
      </c>
      <c r="P19" s="46"/>
      <c r="Q19" s="46">
        <f>SUM(E19:O19)</f>
        <v>1366</v>
      </c>
    </row>
    <row r="20" spans="3:17" ht="12.75">
      <c r="C20" t="s">
        <v>199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3:17" ht="12.75">
      <c r="C21" t="s">
        <v>200</v>
      </c>
      <c r="E21" s="46">
        <v>0</v>
      </c>
      <c r="F21" s="46"/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9">
        <f aca="true" t="shared" si="1" ref="Q21:Q26">SUM(E21:O21)</f>
        <v>0</v>
      </c>
    </row>
    <row r="22" spans="3:17" ht="12.75">
      <c r="C22" t="s">
        <v>201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>
        <f>SUM(Q19:Q21)</f>
        <v>1366</v>
      </c>
    </row>
    <row r="23" spans="3:17" ht="12.75">
      <c r="C23" t="s">
        <v>202</v>
      </c>
      <c r="E23" s="46">
        <v>-55</v>
      </c>
      <c r="F23" s="46"/>
      <c r="G23" s="46">
        <v>-149</v>
      </c>
      <c r="H23" s="46"/>
      <c r="I23" s="46">
        <v>-7</v>
      </c>
      <c r="J23" s="46"/>
      <c r="K23" s="46">
        <v>-223</v>
      </c>
      <c r="L23" s="46"/>
      <c r="M23" s="46">
        <v>-210</v>
      </c>
      <c r="N23" s="46"/>
      <c r="O23" s="46">
        <v>62</v>
      </c>
      <c r="P23" s="46"/>
      <c r="Q23" s="46">
        <f t="shared" si="1"/>
        <v>-582</v>
      </c>
    </row>
    <row r="24" spans="3:17" ht="12.75">
      <c r="C24" t="s">
        <v>203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>
        <f t="shared" si="1"/>
        <v>0</v>
      </c>
    </row>
    <row r="25" spans="3:17" ht="12.75">
      <c r="C25" t="s">
        <v>204</v>
      </c>
      <c r="E25" s="46">
        <v>0</v>
      </c>
      <c r="F25" s="46"/>
      <c r="G25" s="46">
        <v>0</v>
      </c>
      <c r="H25" s="46"/>
      <c r="I25" s="46">
        <v>0</v>
      </c>
      <c r="J25" s="46"/>
      <c r="K25" s="46">
        <v>0</v>
      </c>
      <c r="L25" s="46"/>
      <c r="M25" s="46">
        <v>0</v>
      </c>
      <c r="N25" s="46"/>
      <c r="O25" s="46">
        <v>0</v>
      </c>
      <c r="P25" s="46"/>
      <c r="Q25" s="46">
        <v>-58</v>
      </c>
    </row>
    <row r="26" spans="3:17" ht="12.75">
      <c r="C26" t="s">
        <v>16</v>
      </c>
      <c r="E26" s="46">
        <v>7</v>
      </c>
      <c r="F26" s="46"/>
      <c r="G26" s="46">
        <v>0</v>
      </c>
      <c r="H26" s="46"/>
      <c r="I26" s="46">
        <v>-914</v>
      </c>
      <c r="J26" s="46"/>
      <c r="K26" s="46">
        <v>-81</v>
      </c>
      <c r="L26" s="46"/>
      <c r="M26" s="46">
        <v>-84</v>
      </c>
      <c r="N26" s="46"/>
      <c r="O26" s="46">
        <v>0</v>
      </c>
      <c r="P26" s="46"/>
      <c r="Q26" s="46">
        <f t="shared" si="1"/>
        <v>-1072</v>
      </c>
    </row>
    <row r="27" spans="3:17" ht="13.5" thickBot="1">
      <c r="C27" t="s">
        <v>205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>
        <f>SUM(Q22:Q26)</f>
        <v>-346</v>
      </c>
    </row>
    <row r="28" spans="5:17" ht="13.5" thickTop="1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30" spans="2:17" ht="12.75">
      <c r="B30" t="s">
        <v>206</v>
      </c>
      <c r="E30" s="43" t="s">
        <v>178</v>
      </c>
      <c r="G30" s="43" t="s">
        <v>179</v>
      </c>
      <c r="H30" s="43"/>
      <c r="I30" s="43" t="s">
        <v>180</v>
      </c>
      <c r="J30" s="43"/>
      <c r="K30" s="43" t="s">
        <v>181</v>
      </c>
      <c r="L30" s="43"/>
      <c r="M30" s="43" t="s">
        <v>182</v>
      </c>
      <c r="N30" s="43"/>
      <c r="O30" s="43" t="s">
        <v>183</v>
      </c>
      <c r="P30" s="43"/>
      <c r="Q30" s="43" t="s">
        <v>184</v>
      </c>
    </row>
    <row r="31" spans="5:17" ht="12.75">
      <c r="E31" s="43" t="s">
        <v>185</v>
      </c>
      <c r="G31" s="43" t="s">
        <v>186</v>
      </c>
      <c r="H31" s="43"/>
      <c r="I31" s="43"/>
      <c r="J31" s="43"/>
      <c r="K31" s="43" t="s">
        <v>187</v>
      </c>
      <c r="L31" s="43"/>
      <c r="M31" s="43" t="s">
        <v>188</v>
      </c>
      <c r="N31" s="43"/>
      <c r="O31" s="43"/>
      <c r="P31" s="43"/>
      <c r="Q31" s="43"/>
    </row>
    <row r="32" spans="5:17" ht="12.75">
      <c r="E32" s="43" t="s">
        <v>189</v>
      </c>
      <c r="G32" s="43"/>
      <c r="H32" s="43"/>
      <c r="I32" s="43"/>
      <c r="J32" s="43"/>
      <c r="K32" s="43"/>
      <c r="L32" s="43"/>
      <c r="M32" s="43" t="s">
        <v>190</v>
      </c>
      <c r="N32" s="43"/>
      <c r="O32" s="43"/>
      <c r="P32" s="43"/>
      <c r="Q32" s="43"/>
    </row>
    <row r="33" spans="5:17" ht="12.75">
      <c r="E33" s="44" t="s">
        <v>191</v>
      </c>
      <c r="G33" s="44" t="s">
        <v>191</v>
      </c>
      <c r="H33" s="44"/>
      <c r="I33" s="44" t="s">
        <v>191</v>
      </c>
      <c r="J33" s="44"/>
      <c r="K33" s="44" t="s">
        <v>191</v>
      </c>
      <c r="L33" s="44"/>
      <c r="M33" s="44" t="s">
        <v>191</v>
      </c>
      <c r="N33" s="44"/>
      <c r="O33" s="44" t="s">
        <v>191</v>
      </c>
      <c r="P33" s="44"/>
      <c r="Q33" s="44" t="s">
        <v>191</v>
      </c>
    </row>
    <row r="35" ht="12.75">
      <c r="B35" s="43" t="s">
        <v>207</v>
      </c>
    </row>
    <row r="36" spans="2:17" ht="12.75">
      <c r="B36" t="s">
        <v>208</v>
      </c>
      <c r="E36" s="46">
        <v>56662</v>
      </c>
      <c r="F36" s="46"/>
      <c r="G36" s="46">
        <v>64827</v>
      </c>
      <c r="H36" s="46"/>
      <c r="I36" s="46">
        <v>166921</v>
      </c>
      <c r="J36" s="46"/>
      <c r="K36" s="46">
        <v>153581</v>
      </c>
      <c r="L36" s="46"/>
      <c r="M36" s="46">
        <v>370739</v>
      </c>
      <c r="N36" s="46"/>
      <c r="O36" s="46">
        <v>-200871</v>
      </c>
      <c r="P36" s="46"/>
      <c r="Q36" s="46">
        <f>SUM(E36:O36)</f>
        <v>611859</v>
      </c>
    </row>
    <row r="37" spans="2:17" ht="12.75">
      <c r="B37" t="s">
        <v>209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3:17" ht="12.75">
      <c r="C38" t="s">
        <v>210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2:17" ht="12.75">
      <c r="B39" t="s">
        <v>199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2:17" ht="12.75">
      <c r="B40" t="s">
        <v>200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2:17" ht="13.5" thickBot="1">
      <c r="B41" t="s">
        <v>211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>
        <f>SUM(Q36:Q40)</f>
        <v>611859</v>
      </c>
    </row>
    <row r="42" spans="5:17" ht="13.5" thickTop="1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  <row r="43" spans="5:17" ht="12.75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2:17" ht="12.75">
      <c r="B44" t="s">
        <v>212</v>
      </c>
      <c r="E44" s="46">
        <v>-28964</v>
      </c>
      <c r="F44" s="46"/>
      <c r="G44" s="46">
        <v>-42990</v>
      </c>
      <c r="H44" s="46"/>
      <c r="I44" s="46">
        <v>-90787</v>
      </c>
      <c r="J44" s="46"/>
      <c r="K44" s="46">
        <v>-134824</v>
      </c>
      <c r="L44" s="46"/>
      <c r="M44" s="46">
        <v>-199561</v>
      </c>
      <c r="N44" s="46"/>
      <c r="O44" s="46">
        <v>197957</v>
      </c>
      <c r="P44" s="46"/>
      <c r="Q44" s="46">
        <f>SUM(E44:O44)</f>
        <v>-299169</v>
      </c>
    </row>
    <row r="45" spans="2:17" ht="12.75">
      <c r="B45" t="s">
        <v>199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6" spans="2:17" ht="12.75">
      <c r="B46" t="s">
        <v>200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3.5" thickBot="1">
      <c r="B47" t="s">
        <v>213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>SUM(Q44:Q46)</f>
        <v>-299169</v>
      </c>
    </row>
    <row r="48" spans="5:17" ht="13.5" thickTop="1"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49" spans="5:17" ht="12.75"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2:17" ht="12.75">
      <c r="B50" s="43" t="s">
        <v>214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</row>
    <row r="51" spans="2:17" ht="12.75">
      <c r="B51" t="s">
        <v>215</v>
      </c>
      <c r="E51" s="46">
        <v>515</v>
      </c>
      <c r="F51" s="46"/>
      <c r="G51" s="46">
        <v>386</v>
      </c>
      <c r="H51" s="46"/>
      <c r="I51" s="46">
        <v>341</v>
      </c>
      <c r="J51" s="46"/>
      <c r="K51" s="46">
        <v>20</v>
      </c>
      <c r="L51" s="46"/>
      <c r="M51" s="46">
        <v>49</v>
      </c>
      <c r="N51" s="46"/>
      <c r="O51" s="46">
        <v>541</v>
      </c>
      <c r="P51" s="46"/>
      <c r="Q51" s="46">
        <f>SUM(E51:O51)</f>
        <v>1852</v>
      </c>
    </row>
    <row r="52" spans="2:17" ht="12.75">
      <c r="B52" t="s">
        <v>216</v>
      </c>
      <c r="E52" s="46">
        <v>0</v>
      </c>
      <c r="F52" s="46"/>
      <c r="G52" s="46">
        <v>0</v>
      </c>
      <c r="H52" s="46"/>
      <c r="I52" s="46">
        <v>0</v>
      </c>
      <c r="J52" s="46"/>
      <c r="K52" s="46">
        <v>0</v>
      </c>
      <c r="L52" s="46"/>
      <c r="M52" s="46">
        <v>0</v>
      </c>
      <c r="N52" s="46"/>
      <c r="O52" s="46">
        <v>0</v>
      </c>
      <c r="P52" s="46"/>
      <c r="Q52" s="46">
        <f aca="true" t="shared" si="2" ref="Q52:Q58">SUM(E52:O52)</f>
        <v>0</v>
      </c>
    </row>
    <row r="53" spans="2:17" ht="12.75">
      <c r="B53" t="s">
        <v>217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3:17" ht="12.75">
      <c r="C54" t="s">
        <v>218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3:17" ht="12.75">
      <c r="C55" t="s">
        <v>219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3:17" ht="12.75">
      <c r="C56" s="50" t="s">
        <v>220</v>
      </c>
      <c r="E56" s="46">
        <v>0</v>
      </c>
      <c r="F56" s="46"/>
      <c r="G56" s="46">
        <v>0</v>
      </c>
      <c r="H56" s="46"/>
      <c r="I56" s="46">
        <v>0</v>
      </c>
      <c r="J56" s="46"/>
      <c r="K56" s="46">
        <v>0</v>
      </c>
      <c r="L56" s="46"/>
      <c r="M56" s="46">
        <v>0</v>
      </c>
      <c r="N56" s="46"/>
      <c r="O56" s="46">
        <v>0</v>
      </c>
      <c r="P56" s="46"/>
      <c r="Q56" s="46">
        <f t="shared" si="2"/>
        <v>0</v>
      </c>
    </row>
    <row r="57" spans="3:17" ht="12.75">
      <c r="C57" t="s">
        <v>221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</row>
    <row r="58" spans="3:17" ht="12.75">
      <c r="C58" s="50" t="s">
        <v>222</v>
      </c>
      <c r="E58" s="46">
        <v>0</v>
      </c>
      <c r="F58" s="46"/>
      <c r="G58" s="46">
        <v>0</v>
      </c>
      <c r="H58" s="46"/>
      <c r="I58" s="46">
        <v>0</v>
      </c>
      <c r="J58" s="46"/>
      <c r="K58" s="46">
        <v>0</v>
      </c>
      <c r="L58" s="46"/>
      <c r="M58" s="46">
        <v>0</v>
      </c>
      <c r="N58" s="46"/>
      <c r="O58" s="46">
        <v>0</v>
      </c>
      <c r="P58" s="46"/>
      <c r="Q58" s="46">
        <f t="shared" si="2"/>
        <v>0</v>
      </c>
    </row>
    <row r="59" spans="5:17" ht="12.75"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</row>
    <row r="61" ht="12.75">
      <c r="B61" t="s">
        <v>223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Cheai Weng Hoong</cp:lastModifiedBy>
  <cp:lastPrinted>2002-05-22T09:56:56Z</cp:lastPrinted>
  <dcterms:created xsi:type="dcterms:W3CDTF">2002-05-22T09:04:07Z</dcterms:created>
  <dcterms:modified xsi:type="dcterms:W3CDTF">2002-05-22T09:57:40Z</dcterms:modified>
  <cp:category/>
  <cp:version/>
  <cp:contentType/>
  <cp:contentStatus/>
</cp:coreProperties>
</file>